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pledore Clerk\Documents\Finances\Accounts\Accounts 2023-2024\Cash Book 2023 to 2024\"/>
    </mc:Choice>
  </mc:AlternateContent>
  <xr:revisionPtr revIDLastSave="0" documentId="13_ncr:1_{C2D76701-1C31-4BE5-B27F-339F4D6EEB03}" xr6:coauthVersionLast="47" xr6:coauthVersionMax="47" xr10:uidLastSave="{00000000-0000-0000-0000-000000000000}"/>
  <bookViews>
    <workbookView xWindow="-108" yWindow="-108" windowWidth="16608" windowHeight="8832" xr2:uid="{60521739-8884-448F-A759-B40ECF92E24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M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L37" i="1"/>
  <c r="J37" i="1"/>
  <c r="I37" i="1"/>
  <c r="G33" i="1"/>
  <c r="G28" i="1"/>
  <c r="G15" i="1"/>
  <c r="G35" i="1" l="1"/>
</calcChain>
</file>

<file path=xl/sharedStrings.xml><?xml version="1.0" encoding="utf-8"?>
<sst xmlns="http://schemas.openxmlformats.org/spreadsheetml/2006/main" count="154" uniqueCount="97">
  <si>
    <t xml:space="preserve"> </t>
  </si>
  <si>
    <t>Administration</t>
  </si>
  <si>
    <t>Toilets</t>
  </si>
  <si>
    <t>Street Cleaning</t>
  </si>
  <si>
    <t>Other</t>
  </si>
  <si>
    <t>Minor</t>
  </si>
  <si>
    <t>Donations</t>
  </si>
  <si>
    <t>Cont.</t>
  </si>
  <si>
    <t>Highway</t>
  </si>
  <si>
    <t>Previous</t>
  </si>
  <si>
    <t>Date</t>
  </si>
  <si>
    <t>Chq no.</t>
  </si>
  <si>
    <t>Category</t>
  </si>
  <si>
    <t>Detail</t>
  </si>
  <si>
    <t>Payee</t>
  </si>
  <si>
    <t>Monthly</t>
  </si>
  <si>
    <t>Total</t>
  </si>
  <si>
    <t>Collectable</t>
  </si>
  <si>
    <t>lost</t>
  </si>
  <si>
    <t>Net</t>
  </si>
  <si>
    <t xml:space="preserve">Chair's </t>
  </si>
  <si>
    <t xml:space="preserve">Admin </t>
  </si>
  <si>
    <t>Ins.</t>
  </si>
  <si>
    <t>Audit</t>
  </si>
  <si>
    <t xml:space="preserve">Meeting </t>
  </si>
  <si>
    <t>Payroll /</t>
  </si>
  <si>
    <t>Subs</t>
  </si>
  <si>
    <t>Training</t>
  </si>
  <si>
    <t>Solictor</t>
  </si>
  <si>
    <t>Media</t>
  </si>
  <si>
    <t>Clerks</t>
  </si>
  <si>
    <t>Supplies</t>
  </si>
  <si>
    <t>Fresh</t>
  </si>
  <si>
    <t>Waste</t>
  </si>
  <si>
    <t>Electric</t>
  </si>
  <si>
    <t xml:space="preserve">Sanitary </t>
  </si>
  <si>
    <t>Salary</t>
  </si>
  <si>
    <t>Grass</t>
  </si>
  <si>
    <t>Main.</t>
  </si>
  <si>
    <t>Car Park Maint</t>
  </si>
  <si>
    <t>Assets</t>
  </si>
  <si>
    <t>highways</t>
  </si>
  <si>
    <t>Amount</t>
  </si>
  <si>
    <t>Fund</t>
  </si>
  <si>
    <t>Improv.</t>
  </si>
  <si>
    <t>Expenditure</t>
  </si>
  <si>
    <t>Vat</t>
  </si>
  <si>
    <t>Allowance</t>
  </si>
  <si>
    <t>Cost</t>
  </si>
  <si>
    <t>Room</t>
  </si>
  <si>
    <t>Penions</t>
  </si>
  <si>
    <t>Water</t>
  </si>
  <si>
    <t>Scheme</t>
  </si>
  <si>
    <t>January</t>
  </si>
  <si>
    <t>08.01.24</t>
  </si>
  <si>
    <t>Supply</t>
  </si>
  <si>
    <t>Timber and building</t>
  </si>
  <si>
    <t>Youngs</t>
  </si>
  <si>
    <t>10.01.24</t>
  </si>
  <si>
    <t>H. Smith</t>
  </si>
  <si>
    <t>Cleaning Products</t>
  </si>
  <si>
    <t>11.01.24</t>
  </si>
  <si>
    <t xml:space="preserve">J.K Clerk </t>
  </si>
  <si>
    <t>Mileage</t>
  </si>
  <si>
    <t>J.K. Clerk</t>
  </si>
  <si>
    <t>Water Supply</t>
  </si>
  <si>
    <t>Castle Water</t>
  </si>
  <si>
    <t>18.01.24</t>
  </si>
  <si>
    <t>Waste Water</t>
  </si>
  <si>
    <t xml:space="preserve">Business Stream </t>
  </si>
  <si>
    <t>19.01.24</t>
  </si>
  <si>
    <t>Room Hire</t>
  </si>
  <si>
    <t>Village Hall Hire</t>
  </si>
  <si>
    <t>Appledore</t>
  </si>
  <si>
    <t>30.01.24</t>
  </si>
  <si>
    <t>February</t>
  </si>
  <si>
    <t>06.02.24</t>
  </si>
  <si>
    <t>Employer Contribution</t>
  </si>
  <si>
    <t>HMRC</t>
  </si>
  <si>
    <t>07.02.24</t>
  </si>
  <si>
    <t>Hannah Smith</t>
  </si>
  <si>
    <t>09.02.24</t>
  </si>
  <si>
    <t>19.02.24</t>
  </si>
  <si>
    <t>Hanging Baskets</t>
  </si>
  <si>
    <t>R. Hiskey</t>
  </si>
  <si>
    <t>20.02.24</t>
  </si>
  <si>
    <t>Loan</t>
  </si>
  <si>
    <t>Appledore Allotments</t>
  </si>
  <si>
    <t>Allotment Society</t>
  </si>
  <si>
    <t>21.02.24</t>
  </si>
  <si>
    <t>23.02.24</t>
  </si>
  <si>
    <t>March</t>
  </si>
  <si>
    <t>04.03.24</t>
  </si>
  <si>
    <t>Pension</t>
  </si>
  <si>
    <t>Total:</t>
  </si>
  <si>
    <t>Clerk Salary</t>
  </si>
  <si>
    <t>Clerk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</si>
</sst>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rgb="FFED7D31"/>
      </patternFill>
    </fill>
    <fill>
      <patternFill patternType="solid">
        <fgColor theme="0"/>
        <bgColor indexed="64"/>
      </patternFill>
    </fill>
    <fill>
      <patternFill patternType="solid">
        <fgColor theme="7"/>
        <bgColor rgb="FFED7D3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0" fontId="2" fillId="0" borderId="0" xfId="0" applyFont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164" fontId="1" fillId="0" borderId="4" xfId="0" applyNumberFormat="1" applyFont="1" applyBorder="1" applyAlignment="1">
      <alignment horizontal="right"/>
    </xf>
    <xf numFmtId="164" fontId="1" fillId="0" borderId="4" xfId="0" applyNumberFormat="1" applyFont="1" applyBorder="1"/>
    <xf numFmtId="2" fontId="1" fillId="0" borderId="4" xfId="0" applyNumberFormat="1" applyFont="1" applyBorder="1"/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/>
    <xf numFmtId="0" fontId="3" fillId="2" borderId="1" xfId="0" applyFont="1" applyFill="1" applyBorder="1"/>
    <xf numFmtId="0" fontId="1" fillId="2" borderId="2" xfId="0" applyFont="1" applyFill="1" applyBorder="1"/>
    <xf numFmtId="164" fontId="1" fillId="2" borderId="2" xfId="0" applyNumberFormat="1" applyFont="1" applyFill="1" applyBorder="1"/>
    <xf numFmtId="2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164" fontId="1" fillId="3" borderId="4" xfId="0" applyNumberFormat="1" applyFont="1" applyFill="1" applyBorder="1"/>
    <xf numFmtId="164" fontId="3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2" fillId="4" borderId="0" xfId="0" applyFont="1" applyFill="1"/>
    <xf numFmtId="164" fontId="2" fillId="4" borderId="0" xfId="0" applyNumberFormat="1" applyFont="1" applyFill="1"/>
    <xf numFmtId="164" fontId="1" fillId="2" borderId="1" xfId="0" applyNumberFormat="1" applyFont="1" applyFill="1" applyBorder="1"/>
    <xf numFmtId="164" fontId="1" fillId="5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9ED7-2739-4217-AABB-26931E7D9AA4}">
  <dimension ref="A1:AN37"/>
  <sheetViews>
    <sheetView tabSelected="1" zoomScaleNormal="100" workbookViewId="0">
      <selection activeCell="J5" sqref="J5"/>
    </sheetView>
  </sheetViews>
  <sheetFormatPr defaultRowHeight="10.199999999999999" x14ac:dyDescent="0.2"/>
  <cols>
    <col min="1" max="1" width="6.88671875" style="6" customWidth="1"/>
    <col min="2" max="2" width="5.77734375" style="6" customWidth="1"/>
    <col min="3" max="3" width="12.109375" style="6" customWidth="1"/>
    <col min="4" max="4" width="10.5546875" style="6" customWidth="1"/>
    <col min="5" max="5" width="8.88671875" style="6"/>
    <col min="6" max="6" width="6.5546875" style="6" customWidth="1"/>
    <col min="7" max="7" width="7.21875" style="6" customWidth="1"/>
    <col min="8" max="8" width="6.33203125" style="6" customWidth="1"/>
    <col min="9" max="9" width="5" style="6" customWidth="1"/>
    <col min="10" max="10" width="4.77734375" style="6" customWidth="1"/>
    <col min="11" max="11" width="4.44140625" style="6" customWidth="1"/>
    <col min="12" max="12" width="7" style="6" customWidth="1"/>
    <col min="13" max="13" width="6" style="6" customWidth="1"/>
    <col min="14" max="14" width="4.33203125" style="6" customWidth="1"/>
    <col min="15" max="15" width="4.5546875" style="6" customWidth="1"/>
    <col min="16" max="16" width="6.5546875" style="6" customWidth="1"/>
    <col min="17" max="17" width="6.88671875" style="6" customWidth="1"/>
    <col min="18" max="18" width="5.5546875" style="6" customWidth="1"/>
    <col min="19" max="19" width="6.6640625" style="6" customWidth="1"/>
    <col min="20" max="20" width="5.5546875" style="6" customWidth="1"/>
    <col min="21" max="21" width="4.88671875" style="6" customWidth="1"/>
    <col min="22" max="22" width="7.44140625" style="6" customWidth="1"/>
    <col min="23" max="23" width="7" style="6" customWidth="1"/>
    <col min="24" max="24" width="6.44140625" style="6" customWidth="1"/>
    <col min="25" max="25" width="6.109375" style="6" customWidth="1"/>
    <col min="26" max="26" width="6.21875" style="6" customWidth="1"/>
    <col min="27" max="27" width="7.109375" style="6" customWidth="1"/>
    <col min="28" max="28" width="5.6640625" style="6" customWidth="1"/>
    <col min="29" max="29" width="5" style="6" customWidth="1"/>
    <col min="30" max="30" width="5.33203125" style="6" customWidth="1"/>
    <col min="31" max="31" width="7.109375" style="6" customWidth="1"/>
    <col min="32" max="32" width="7.33203125" style="6" customWidth="1"/>
    <col min="33" max="33" width="6.21875" style="6" customWidth="1"/>
    <col min="34" max="34" width="5.77734375" style="6" customWidth="1"/>
    <col min="35" max="35" width="7.109375" style="6" customWidth="1"/>
    <col min="36" max="36" width="8.109375" style="6" customWidth="1"/>
    <col min="37" max="37" width="7.5546875" style="6" customWidth="1"/>
    <col min="38" max="38" width="6.88671875" style="6" customWidth="1"/>
    <col min="39" max="39" width="7.5546875" style="6" customWidth="1"/>
    <col min="40" max="16384" width="8.88671875" style="6"/>
  </cols>
  <sheetData>
    <row r="1" spans="1:39" x14ac:dyDescent="0.2">
      <c r="A1" s="1" t="s">
        <v>0</v>
      </c>
      <c r="B1" s="2"/>
      <c r="C1" s="1"/>
      <c r="D1" s="1"/>
      <c r="E1" s="1"/>
      <c r="F1" s="1"/>
      <c r="G1" s="3"/>
      <c r="H1" s="3"/>
      <c r="I1" s="3"/>
      <c r="J1" s="3"/>
      <c r="K1" s="30"/>
      <c r="L1" s="3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2</v>
      </c>
      <c r="X1" s="3"/>
      <c r="Y1" s="3"/>
      <c r="Z1" s="3"/>
      <c r="AA1" s="3"/>
      <c r="AB1" s="3"/>
      <c r="AC1" s="3"/>
      <c r="AD1" s="3"/>
      <c r="AE1" s="3" t="s">
        <v>3</v>
      </c>
      <c r="AF1" s="3"/>
      <c r="AG1" s="4"/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5" t="s">
        <v>9</v>
      </c>
    </row>
    <row r="2" spans="1:39" ht="30.6" x14ac:dyDescent="0.2">
      <c r="A2" s="1" t="s">
        <v>10</v>
      </c>
      <c r="B2" s="2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0"/>
      <c r="L2" s="3" t="s">
        <v>20</v>
      </c>
      <c r="M2" s="3" t="s">
        <v>21</v>
      </c>
      <c r="N2" s="3" t="s">
        <v>22</v>
      </c>
      <c r="O2" s="3" t="s">
        <v>23</v>
      </c>
      <c r="P2" s="3" t="s">
        <v>24</v>
      </c>
      <c r="Q2" s="3" t="s">
        <v>25</v>
      </c>
      <c r="R2" s="3" t="s">
        <v>26</v>
      </c>
      <c r="S2" s="3" t="s">
        <v>27</v>
      </c>
      <c r="T2" s="3" t="s">
        <v>28</v>
      </c>
      <c r="U2" s="3" t="s">
        <v>29</v>
      </c>
      <c r="V2" s="3" t="s">
        <v>30</v>
      </c>
      <c r="W2" s="3" t="s">
        <v>31</v>
      </c>
      <c r="X2" s="3" t="s">
        <v>32</v>
      </c>
      <c r="Y2" s="3" t="s">
        <v>33</v>
      </c>
      <c r="Z2" s="3" t="s">
        <v>34</v>
      </c>
      <c r="AA2" s="3" t="s">
        <v>35</v>
      </c>
      <c r="AB2" s="3" t="s">
        <v>36</v>
      </c>
      <c r="AC2" s="3" t="s">
        <v>37</v>
      </c>
      <c r="AD2" s="3" t="s">
        <v>38</v>
      </c>
      <c r="AE2" s="3" t="s">
        <v>31</v>
      </c>
      <c r="AF2" s="3" t="s">
        <v>36</v>
      </c>
      <c r="AG2" s="4" t="s">
        <v>39</v>
      </c>
      <c r="AH2" s="3" t="s">
        <v>40</v>
      </c>
      <c r="AI2" s="3" t="s">
        <v>41</v>
      </c>
      <c r="AJ2" s="3" t="s">
        <v>42</v>
      </c>
      <c r="AK2" s="3" t="s">
        <v>43</v>
      </c>
      <c r="AL2" s="3" t="s">
        <v>44</v>
      </c>
      <c r="AM2" s="5" t="s">
        <v>45</v>
      </c>
    </row>
    <row r="3" spans="1:39" x14ac:dyDescent="0.2">
      <c r="A3" s="1"/>
      <c r="B3" s="1"/>
      <c r="C3" s="1"/>
      <c r="D3" s="1"/>
      <c r="E3" s="1"/>
      <c r="F3" s="1" t="s">
        <v>16</v>
      </c>
      <c r="G3" s="3"/>
      <c r="H3" s="3" t="s">
        <v>46</v>
      </c>
      <c r="I3" s="3" t="s">
        <v>46</v>
      </c>
      <c r="J3" s="3"/>
      <c r="K3" s="30"/>
      <c r="L3" s="3" t="s">
        <v>47</v>
      </c>
      <c r="M3" s="3" t="s">
        <v>48</v>
      </c>
      <c r="N3" s="3"/>
      <c r="O3" s="3"/>
      <c r="P3" s="3" t="s">
        <v>49</v>
      </c>
      <c r="Q3" s="3" t="s">
        <v>50</v>
      </c>
      <c r="R3" s="3"/>
      <c r="S3" s="3"/>
      <c r="T3" s="3"/>
      <c r="U3" s="3"/>
      <c r="V3" s="3" t="s">
        <v>36</v>
      </c>
      <c r="W3" s="3"/>
      <c r="X3" s="3" t="s">
        <v>51</v>
      </c>
      <c r="Y3" s="3" t="s">
        <v>51</v>
      </c>
      <c r="Z3" s="3"/>
      <c r="AA3" s="3" t="s">
        <v>33</v>
      </c>
      <c r="AB3" s="3"/>
      <c r="AC3" s="3"/>
      <c r="AD3" s="3"/>
      <c r="AE3" s="3"/>
      <c r="AF3" s="3"/>
      <c r="AG3" s="4"/>
      <c r="AH3" s="3"/>
      <c r="AI3" s="3"/>
      <c r="AJ3" s="3"/>
      <c r="AK3" s="3"/>
      <c r="AL3" s="3" t="s">
        <v>52</v>
      </c>
      <c r="AM3" s="5"/>
    </row>
    <row r="4" spans="1:39" x14ac:dyDescent="0.2">
      <c r="A4" s="15" t="s">
        <v>53</v>
      </c>
      <c r="B4" s="16"/>
      <c r="C4" s="16"/>
      <c r="D4" s="16"/>
      <c r="E4" s="16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/>
    </row>
    <row r="5" spans="1:39" x14ac:dyDescent="0.2">
      <c r="A5" s="7" t="s">
        <v>54</v>
      </c>
      <c r="B5" s="8">
        <v>1887</v>
      </c>
      <c r="C5" s="9" t="s">
        <v>55</v>
      </c>
      <c r="D5" s="9" t="s">
        <v>56</v>
      </c>
      <c r="E5" s="9" t="s">
        <v>57</v>
      </c>
      <c r="F5" s="9"/>
      <c r="G5" s="10">
        <v>314.52999999999997</v>
      </c>
      <c r="H5" s="10">
        <v>52.42</v>
      </c>
      <c r="I5" s="11"/>
      <c r="J5" s="11"/>
      <c r="K5" s="2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>
        <v>314.52999999999997</v>
      </c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2"/>
    </row>
    <row r="6" spans="1:39" x14ac:dyDescent="0.2">
      <c r="A6" s="7" t="s">
        <v>58</v>
      </c>
      <c r="B6" s="8">
        <v>1897</v>
      </c>
      <c r="C6" s="9" t="s">
        <v>3</v>
      </c>
      <c r="D6" s="9" t="s">
        <v>36</v>
      </c>
      <c r="E6" s="9"/>
      <c r="F6" s="9"/>
      <c r="G6" s="10">
        <v>312</v>
      </c>
      <c r="H6" s="11"/>
      <c r="I6" s="11"/>
      <c r="J6" s="11"/>
      <c r="K6" s="2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0">
        <v>312</v>
      </c>
      <c r="AG6" s="11"/>
      <c r="AH6" s="11"/>
      <c r="AI6" s="11"/>
      <c r="AJ6" s="11"/>
      <c r="AK6" s="11"/>
      <c r="AL6" s="11"/>
      <c r="AM6" s="12"/>
    </row>
    <row r="7" spans="1:39" x14ac:dyDescent="0.2">
      <c r="A7" s="7" t="s">
        <v>58</v>
      </c>
      <c r="B7" s="8">
        <v>1898</v>
      </c>
      <c r="C7" s="9" t="s">
        <v>2</v>
      </c>
      <c r="D7" s="9" t="s">
        <v>36</v>
      </c>
      <c r="E7" s="9"/>
      <c r="F7" s="9"/>
      <c r="G7" s="10">
        <v>209.6</v>
      </c>
      <c r="H7" s="11"/>
      <c r="I7" s="11"/>
      <c r="J7" s="11"/>
      <c r="K7" s="2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0">
        <v>209.6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2"/>
    </row>
    <row r="8" spans="1:39" x14ac:dyDescent="0.2">
      <c r="A8" s="7" t="s">
        <v>58</v>
      </c>
      <c r="B8" s="8">
        <v>1900</v>
      </c>
      <c r="C8" s="9" t="s">
        <v>2</v>
      </c>
      <c r="D8" s="9" t="s">
        <v>60</v>
      </c>
      <c r="E8" s="9" t="s">
        <v>59</v>
      </c>
      <c r="F8" s="9"/>
      <c r="G8" s="10">
        <v>14.38</v>
      </c>
      <c r="H8" s="10">
        <v>2.4</v>
      </c>
      <c r="I8" s="11"/>
      <c r="J8" s="11"/>
      <c r="K8" s="2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0">
        <v>14.38</v>
      </c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2"/>
    </row>
    <row r="9" spans="1:39" x14ac:dyDescent="0.2">
      <c r="A9" s="7" t="s">
        <v>61</v>
      </c>
      <c r="B9" s="8">
        <v>1899</v>
      </c>
      <c r="C9" s="9" t="s">
        <v>1</v>
      </c>
      <c r="D9" s="9" t="s">
        <v>36</v>
      </c>
      <c r="E9" s="9" t="s">
        <v>62</v>
      </c>
      <c r="F9" s="9"/>
      <c r="G9" s="10">
        <v>981.67</v>
      </c>
      <c r="H9" s="11"/>
      <c r="I9" s="11"/>
      <c r="J9" s="11"/>
      <c r="K9" s="21"/>
      <c r="L9" s="11"/>
      <c r="M9" s="11"/>
      <c r="N9" s="11"/>
      <c r="O9" s="11"/>
      <c r="P9" s="11"/>
      <c r="Q9" s="11"/>
      <c r="R9" s="11"/>
      <c r="S9" s="11"/>
      <c r="T9" s="11"/>
      <c r="U9" s="11"/>
      <c r="V9" s="10">
        <v>981.67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2"/>
    </row>
    <row r="10" spans="1:39" x14ac:dyDescent="0.2">
      <c r="A10" s="7" t="s">
        <v>61</v>
      </c>
      <c r="B10" s="8">
        <v>1961</v>
      </c>
      <c r="C10" s="9" t="s">
        <v>1</v>
      </c>
      <c r="D10" s="9" t="s">
        <v>63</v>
      </c>
      <c r="E10" s="9" t="s">
        <v>64</v>
      </c>
      <c r="F10" s="9"/>
      <c r="G10" s="10">
        <v>26</v>
      </c>
      <c r="H10" s="11"/>
      <c r="I10" s="11"/>
      <c r="J10" s="11"/>
      <c r="K10" s="21"/>
      <c r="L10" s="11"/>
      <c r="M10" s="10">
        <v>26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2"/>
    </row>
    <row r="11" spans="1:39" x14ac:dyDescent="0.2">
      <c r="A11" s="7" t="s">
        <v>61</v>
      </c>
      <c r="B11" s="8">
        <v>1896</v>
      </c>
      <c r="C11" s="9" t="s">
        <v>2</v>
      </c>
      <c r="D11" s="9" t="s">
        <v>65</v>
      </c>
      <c r="E11" s="9" t="s">
        <v>66</v>
      </c>
      <c r="F11" s="9"/>
      <c r="G11" s="10">
        <v>103.81</v>
      </c>
      <c r="H11" s="11"/>
      <c r="I11" s="11"/>
      <c r="J11" s="11"/>
      <c r="K11" s="2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>
        <v>103.81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2"/>
    </row>
    <row r="12" spans="1:39" x14ac:dyDescent="0.2">
      <c r="A12" s="7" t="s">
        <v>67</v>
      </c>
      <c r="B12" s="8">
        <v>1962</v>
      </c>
      <c r="C12" s="9" t="s">
        <v>2</v>
      </c>
      <c r="D12" s="9" t="s">
        <v>68</v>
      </c>
      <c r="E12" s="9" t="s">
        <v>69</v>
      </c>
      <c r="F12" s="9"/>
      <c r="G12" s="10">
        <v>175.75</v>
      </c>
      <c r="H12" s="11"/>
      <c r="I12" s="11"/>
      <c r="J12" s="11"/>
      <c r="K12" s="2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0">
        <v>175.75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2"/>
    </row>
    <row r="13" spans="1:39" x14ac:dyDescent="0.2">
      <c r="A13" s="7" t="s">
        <v>70</v>
      </c>
      <c r="B13" s="8">
        <v>1895</v>
      </c>
      <c r="C13" s="9" t="s">
        <v>71</v>
      </c>
      <c r="D13" s="9" t="s">
        <v>72</v>
      </c>
      <c r="E13" s="9" t="s">
        <v>73</v>
      </c>
      <c r="F13" s="11"/>
      <c r="G13" s="10">
        <v>210</v>
      </c>
      <c r="H13" s="11"/>
      <c r="I13" s="11"/>
      <c r="J13" s="11"/>
      <c r="K13" s="21"/>
      <c r="L13" s="11"/>
      <c r="M13" s="11"/>
      <c r="N13" s="11"/>
      <c r="O13" s="11"/>
      <c r="P13" s="10">
        <v>210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2"/>
    </row>
    <row r="14" spans="1:39" x14ac:dyDescent="0.2">
      <c r="A14" s="7" t="s">
        <v>74</v>
      </c>
      <c r="B14" s="8">
        <v>1963</v>
      </c>
      <c r="C14" s="9" t="s">
        <v>2</v>
      </c>
      <c r="D14" s="9" t="s">
        <v>65</v>
      </c>
      <c r="E14" s="9" t="s">
        <v>66</v>
      </c>
      <c r="F14" s="11"/>
      <c r="G14" s="10">
        <v>27.74</v>
      </c>
      <c r="H14" s="11"/>
      <c r="I14" s="11"/>
      <c r="J14" s="11"/>
      <c r="K14" s="2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0">
        <v>27.74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2"/>
    </row>
    <row r="15" spans="1:39" x14ac:dyDescent="0.2">
      <c r="A15" s="7"/>
      <c r="B15" s="9"/>
      <c r="C15" s="9"/>
      <c r="D15" s="9"/>
      <c r="E15" s="9"/>
      <c r="F15" s="9"/>
      <c r="G15" s="13">
        <f>SUM(G5:G14)</f>
        <v>2375.4799999999996</v>
      </c>
      <c r="H15" s="11"/>
      <c r="I15" s="11"/>
      <c r="J15" s="11"/>
      <c r="K15" s="2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2"/>
    </row>
    <row r="16" spans="1:39" x14ac:dyDescent="0.2">
      <c r="A16" s="19" t="s">
        <v>75</v>
      </c>
      <c r="B16" s="20"/>
      <c r="C16" s="20"/>
      <c r="D16" s="20"/>
      <c r="E16" s="20"/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2"/>
    </row>
    <row r="17" spans="1:39" x14ac:dyDescent="0.2">
      <c r="A17" s="7" t="s">
        <v>76</v>
      </c>
      <c r="B17" s="8">
        <v>1964</v>
      </c>
      <c r="C17" s="9" t="s">
        <v>1</v>
      </c>
      <c r="D17" s="9" t="s">
        <v>77</v>
      </c>
      <c r="E17" s="9" t="s">
        <v>78</v>
      </c>
      <c r="F17" s="9"/>
      <c r="G17" s="10">
        <v>135.22999999999999</v>
      </c>
      <c r="H17" s="11"/>
      <c r="I17" s="11"/>
      <c r="J17" s="11"/>
      <c r="K17" s="21"/>
      <c r="L17" s="11"/>
      <c r="M17" s="10">
        <v>135.22999999999999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2"/>
    </row>
    <row r="18" spans="1:39" x14ac:dyDescent="0.2">
      <c r="A18" s="7" t="s">
        <v>79</v>
      </c>
      <c r="B18" s="8">
        <v>1965</v>
      </c>
      <c r="C18" s="9" t="s">
        <v>2</v>
      </c>
      <c r="D18" s="9" t="s">
        <v>60</v>
      </c>
      <c r="E18" s="9" t="s">
        <v>80</v>
      </c>
      <c r="F18" s="9"/>
      <c r="G18" s="10">
        <v>30.37</v>
      </c>
      <c r="H18" s="11"/>
      <c r="I18" s="11"/>
      <c r="J18" s="11"/>
      <c r="K18" s="2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0">
        <v>30.37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2"/>
    </row>
    <row r="19" spans="1:39" x14ac:dyDescent="0.2">
      <c r="A19" s="7" t="s">
        <v>79</v>
      </c>
      <c r="B19" s="8">
        <v>1966</v>
      </c>
      <c r="C19" s="9" t="s">
        <v>2</v>
      </c>
      <c r="D19" s="9" t="s">
        <v>36</v>
      </c>
      <c r="E19" s="9"/>
      <c r="F19" s="11"/>
      <c r="G19" s="10">
        <v>208.16</v>
      </c>
      <c r="H19" s="11"/>
      <c r="I19" s="11"/>
      <c r="J19" s="11"/>
      <c r="K19" s="2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0">
        <v>208.16</v>
      </c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2"/>
    </row>
    <row r="20" spans="1:39" x14ac:dyDescent="0.2">
      <c r="A20" s="7" t="s">
        <v>79</v>
      </c>
      <c r="B20" s="8">
        <v>1967</v>
      </c>
      <c r="C20" s="9" t="s">
        <v>3</v>
      </c>
      <c r="D20" s="9" t="s">
        <v>36</v>
      </c>
      <c r="E20" s="9"/>
      <c r="F20" s="11"/>
      <c r="G20" s="10">
        <v>192</v>
      </c>
      <c r="H20" s="11"/>
      <c r="I20" s="11"/>
      <c r="J20" s="11"/>
      <c r="K20" s="2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0">
        <v>192</v>
      </c>
      <c r="AG20" s="11"/>
      <c r="AH20" s="11"/>
      <c r="AI20" s="11"/>
      <c r="AJ20" s="11"/>
      <c r="AK20" s="11"/>
      <c r="AL20" s="11"/>
      <c r="AM20" s="12"/>
    </row>
    <row r="21" spans="1:39" x14ac:dyDescent="0.2">
      <c r="A21" s="7" t="s">
        <v>81</v>
      </c>
      <c r="B21" s="8">
        <v>1968</v>
      </c>
      <c r="C21" s="9" t="s">
        <v>1</v>
      </c>
      <c r="D21" s="9" t="s">
        <v>36</v>
      </c>
      <c r="E21" s="9" t="s">
        <v>95</v>
      </c>
      <c r="F21" s="11"/>
      <c r="G21" s="10">
        <v>1079.44</v>
      </c>
      <c r="H21" s="11"/>
      <c r="I21" s="11"/>
      <c r="J21" s="11"/>
      <c r="K21" s="2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0">
        <v>1079.44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2"/>
    </row>
    <row r="22" spans="1:39" x14ac:dyDescent="0.2">
      <c r="A22" s="7" t="s">
        <v>82</v>
      </c>
      <c r="B22" s="8">
        <v>1971</v>
      </c>
      <c r="C22" s="9" t="s">
        <v>2</v>
      </c>
      <c r="D22" s="9" t="s">
        <v>83</v>
      </c>
      <c r="E22" s="9" t="s">
        <v>84</v>
      </c>
      <c r="F22" s="9"/>
      <c r="G22" s="10">
        <v>146.72</v>
      </c>
      <c r="H22" s="11"/>
      <c r="I22" s="11"/>
      <c r="J22" s="11"/>
      <c r="K22" s="2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0">
        <v>146.72</v>
      </c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2"/>
    </row>
    <row r="23" spans="1:39" x14ac:dyDescent="0.2">
      <c r="A23" s="7" t="s">
        <v>85</v>
      </c>
      <c r="B23" s="8">
        <v>1969</v>
      </c>
      <c r="C23" s="9" t="s">
        <v>86</v>
      </c>
      <c r="D23" s="9" t="s">
        <v>87</v>
      </c>
      <c r="E23" s="9" t="s">
        <v>88</v>
      </c>
      <c r="F23" s="9"/>
      <c r="G23" s="10">
        <v>1000</v>
      </c>
      <c r="H23" s="11"/>
      <c r="I23" s="11"/>
      <c r="J23" s="11"/>
      <c r="K23" s="2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>
        <v>1000</v>
      </c>
      <c r="AL23" s="11"/>
      <c r="AM23" s="12"/>
    </row>
    <row r="24" spans="1:39" x14ac:dyDescent="0.2">
      <c r="A24" s="7" t="s">
        <v>89</v>
      </c>
      <c r="B24" s="8">
        <v>1970</v>
      </c>
      <c r="C24" s="9" t="s">
        <v>2</v>
      </c>
      <c r="D24" s="9" t="s">
        <v>65</v>
      </c>
      <c r="E24" s="9" t="s">
        <v>66</v>
      </c>
      <c r="F24" s="9"/>
      <c r="G24" s="10">
        <v>7.03</v>
      </c>
      <c r="H24" s="11"/>
      <c r="I24" s="11"/>
      <c r="J24" s="11"/>
      <c r="K24" s="2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0">
        <v>7.03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2"/>
    </row>
    <row r="25" spans="1:39" x14ac:dyDescent="0.2">
      <c r="A25" s="7" t="s">
        <v>90</v>
      </c>
      <c r="B25" s="8">
        <v>1972</v>
      </c>
      <c r="C25" s="9" t="s">
        <v>3</v>
      </c>
      <c r="D25" s="9" t="s">
        <v>36</v>
      </c>
      <c r="E25" s="9"/>
      <c r="F25" s="9"/>
      <c r="G25" s="10">
        <v>360</v>
      </c>
      <c r="H25" s="11"/>
      <c r="I25" s="11"/>
      <c r="J25" s="11"/>
      <c r="K25" s="2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0">
        <v>360</v>
      </c>
      <c r="AG25" s="11"/>
      <c r="AH25" s="11"/>
      <c r="AI25" s="11"/>
      <c r="AJ25" s="11"/>
      <c r="AK25" s="11"/>
      <c r="AL25" s="11"/>
      <c r="AM25" s="12"/>
    </row>
    <row r="26" spans="1:39" x14ac:dyDescent="0.2">
      <c r="A26" s="7" t="s">
        <v>90</v>
      </c>
      <c r="B26" s="8">
        <v>1973</v>
      </c>
      <c r="C26" s="9" t="s">
        <v>2</v>
      </c>
      <c r="D26" s="9" t="s">
        <v>31</v>
      </c>
      <c r="E26" s="9" t="s">
        <v>59</v>
      </c>
      <c r="F26" s="9"/>
      <c r="G26" s="10">
        <v>58.05</v>
      </c>
      <c r="H26" s="11"/>
      <c r="I26" s="11"/>
      <c r="J26" s="11"/>
      <c r="K26" s="2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0">
        <v>58.05</v>
      </c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2"/>
    </row>
    <row r="27" spans="1:39" x14ac:dyDescent="0.2">
      <c r="A27" s="7" t="s">
        <v>90</v>
      </c>
      <c r="B27" s="8">
        <v>1974</v>
      </c>
      <c r="C27" s="9" t="s">
        <v>2</v>
      </c>
      <c r="D27" s="9" t="s">
        <v>36</v>
      </c>
      <c r="E27" s="9"/>
      <c r="F27" s="9"/>
      <c r="G27" s="10">
        <v>346.4</v>
      </c>
      <c r="H27" s="11"/>
      <c r="I27" s="11"/>
      <c r="J27" s="11"/>
      <c r="K27" s="2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>
        <v>346.4</v>
      </c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2"/>
    </row>
    <row r="28" spans="1:39" x14ac:dyDescent="0.2">
      <c r="A28" s="7"/>
      <c r="B28" s="9"/>
      <c r="C28" s="9"/>
      <c r="D28" s="9"/>
      <c r="E28" s="9"/>
      <c r="F28" s="9"/>
      <c r="G28" s="13">
        <f>SUM(G17:G27)</f>
        <v>3563.4000000000005</v>
      </c>
      <c r="H28" s="11"/>
      <c r="I28" s="11"/>
      <c r="J28" s="11"/>
      <c r="K28" s="2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2"/>
    </row>
    <row r="29" spans="1:39" x14ac:dyDescent="0.2">
      <c r="A29" s="19" t="s">
        <v>91</v>
      </c>
      <c r="B29" s="20"/>
      <c r="C29" s="20"/>
      <c r="D29" s="20"/>
      <c r="E29" s="20"/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x14ac:dyDescent="0.2">
      <c r="A30" s="7" t="s">
        <v>92</v>
      </c>
      <c r="B30" s="8">
        <v>1975</v>
      </c>
      <c r="C30" s="9" t="s">
        <v>1</v>
      </c>
      <c r="D30" s="9" t="s">
        <v>36</v>
      </c>
      <c r="E30" s="9" t="s">
        <v>96</v>
      </c>
      <c r="F30" s="9"/>
      <c r="G30" s="10">
        <v>71</v>
      </c>
      <c r="H30" s="11"/>
      <c r="I30" s="11"/>
      <c r="J30" s="11"/>
      <c r="K30" s="2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0">
        <v>71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2"/>
    </row>
    <row r="31" spans="1:39" x14ac:dyDescent="0.2">
      <c r="A31" s="7" t="s">
        <v>92</v>
      </c>
      <c r="B31" s="8">
        <v>1976</v>
      </c>
      <c r="C31" s="9" t="s">
        <v>1</v>
      </c>
      <c r="D31" s="9" t="s">
        <v>36</v>
      </c>
      <c r="E31" s="9" t="s">
        <v>96</v>
      </c>
      <c r="F31" s="9"/>
      <c r="G31" s="10">
        <v>1487.38</v>
      </c>
      <c r="H31" s="11"/>
      <c r="I31" s="11"/>
      <c r="J31" s="11"/>
      <c r="K31" s="2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0">
        <v>1487.38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2"/>
    </row>
    <row r="32" spans="1:39" x14ac:dyDescent="0.2">
      <c r="A32" s="7" t="s">
        <v>92</v>
      </c>
      <c r="B32" s="8">
        <v>1977</v>
      </c>
      <c r="C32" s="9" t="s">
        <v>1</v>
      </c>
      <c r="D32" s="9" t="s">
        <v>93</v>
      </c>
      <c r="E32" s="9" t="s">
        <v>96</v>
      </c>
      <c r="F32" s="9"/>
      <c r="G32" s="10">
        <v>339.82</v>
      </c>
      <c r="H32" s="11"/>
      <c r="I32" s="11"/>
      <c r="J32" s="11"/>
      <c r="K32" s="21"/>
      <c r="L32" s="11"/>
      <c r="M32" s="11"/>
      <c r="N32" s="11"/>
      <c r="O32" s="11"/>
      <c r="P32" s="11"/>
      <c r="Q32" s="10">
        <v>339.82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2"/>
    </row>
    <row r="33" spans="1:40" x14ac:dyDescent="0.2">
      <c r="A33" s="7"/>
      <c r="B33" s="9"/>
      <c r="C33" s="9"/>
      <c r="D33" s="9"/>
      <c r="E33" s="9"/>
      <c r="F33" s="9"/>
      <c r="G33" s="13">
        <f>SUM(G30:G32)</f>
        <v>1898.2</v>
      </c>
      <c r="H33" s="11"/>
      <c r="I33" s="11"/>
      <c r="J33" s="11"/>
      <c r="K33" s="2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2"/>
    </row>
    <row r="34" spans="1:40" x14ac:dyDescent="0.2">
      <c r="A34" s="7"/>
      <c r="B34" s="9"/>
      <c r="C34" s="9"/>
      <c r="D34" s="9"/>
      <c r="E34" s="9"/>
      <c r="F34" s="9"/>
      <c r="G34" s="11"/>
      <c r="H34" s="11"/>
      <c r="I34" s="11"/>
      <c r="J34" s="11"/>
      <c r="K34" s="2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2"/>
    </row>
    <row r="35" spans="1:40" x14ac:dyDescent="0.2">
      <c r="A35" s="7"/>
      <c r="B35" s="9"/>
      <c r="C35" s="9"/>
      <c r="D35" s="9"/>
      <c r="E35" s="9"/>
      <c r="F35" s="14" t="s">
        <v>94</v>
      </c>
      <c r="G35" s="13">
        <f>SUM(G33,G28,G15)</f>
        <v>7837.08</v>
      </c>
      <c r="H35" s="11"/>
      <c r="I35" s="11"/>
      <c r="J35" s="11"/>
      <c r="K35" s="2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40" x14ac:dyDescent="0.2">
      <c r="A36" s="7"/>
      <c r="B36" s="9"/>
      <c r="C36" s="9"/>
      <c r="D36" s="9"/>
      <c r="E36" s="9"/>
      <c r="F36" s="11"/>
      <c r="G36" s="11"/>
      <c r="H36" s="11"/>
      <c r="I36" s="11"/>
      <c r="J36" s="11"/>
      <c r="K36" s="2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2"/>
    </row>
    <row r="37" spans="1:40" s="28" customFormat="1" x14ac:dyDescent="0.2">
      <c r="A37" s="23"/>
      <c r="B37" s="24"/>
      <c r="C37" s="24"/>
      <c r="D37" s="24"/>
      <c r="E37" s="24"/>
      <c r="F37" s="25"/>
      <c r="G37" s="25"/>
      <c r="H37" s="26">
        <f>-H38</f>
        <v>0</v>
      </c>
      <c r="I37" s="27">
        <f t="shared" ref="I37:AM37" si="0">SUM(I5:I35)</f>
        <v>0</v>
      </c>
      <c r="J37" s="27">
        <f t="shared" si="0"/>
        <v>0</v>
      </c>
      <c r="K37" s="31"/>
      <c r="L37" s="27">
        <f t="shared" si="0"/>
        <v>0</v>
      </c>
      <c r="M37" s="26">
        <f>SUM(M5:M35)</f>
        <v>161.22999999999999</v>
      </c>
      <c r="N37" s="27">
        <f t="shared" si="0"/>
        <v>0</v>
      </c>
      <c r="O37" s="27">
        <f t="shared" si="0"/>
        <v>0</v>
      </c>
      <c r="P37" s="26">
        <f t="shared" si="0"/>
        <v>210</v>
      </c>
      <c r="Q37" s="26">
        <f t="shared" si="0"/>
        <v>339.82</v>
      </c>
      <c r="R37" s="27">
        <f t="shared" si="0"/>
        <v>0</v>
      </c>
      <c r="S37" s="27">
        <f t="shared" si="0"/>
        <v>0</v>
      </c>
      <c r="T37" s="27">
        <f t="shared" si="0"/>
        <v>0</v>
      </c>
      <c r="U37" s="27">
        <f t="shared" si="0"/>
        <v>0</v>
      </c>
      <c r="V37" s="26">
        <f t="shared" si="0"/>
        <v>3619.4900000000002</v>
      </c>
      <c r="W37" s="26">
        <f t="shared" si="0"/>
        <v>564.04999999999995</v>
      </c>
      <c r="X37" s="26">
        <f t="shared" si="0"/>
        <v>34.769999999999996</v>
      </c>
      <c r="Y37" s="26">
        <f t="shared" si="0"/>
        <v>279.56</v>
      </c>
      <c r="Z37" s="26">
        <f t="shared" si="0"/>
        <v>0</v>
      </c>
      <c r="AA37" s="26">
        <f t="shared" si="0"/>
        <v>0</v>
      </c>
      <c r="AB37" s="26">
        <f t="shared" si="0"/>
        <v>764.16</v>
      </c>
      <c r="AC37" s="26">
        <f t="shared" si="0"/>
        <v>0</v>
      </c>
      <c r="AD37" s="26">
        <f t="shared" si="0"/>
        <v>0</v>
      </c>
      <c r="AE37" s="26">
        <f t="shared" si="0"/>
        <v>0</v>
      </c>
      <c r="AF37" s="26">
        <f t="shared" si="0"/>
        <v>864</v>
      </c>
      <c r="AG37" s="26">
        <f t="shared" si="0"/>
        <v>0</v>
      </c>
      <c r="AH37" s="26">
        <f t="shared" si="0"/>
        <v>0</v>
      </c>
      <c r="AI37" s="26">
        <f t="shared" si="0"/>
        <v>0</v>
      </c>
      <c r="AJ37" s="26">
        <f t="shared" si="0"/>
        <v>0</v>
      </c>
      <c r="AK37" s="26">
        <f t="shared" si="0"/>
        <v>1000</v>
      </c>
      <c r="AL37" s="27">
        <f t="shared" si="0"/>
        <v>0</v>
      </c>
      <c r="AM37" s="27">
        <f t="shared" si="0"/>
        <v>0</v>
      </c>
      <c r="AN37" s="29"/>
    </row>
  </sheetData>
  <sheetProtection algorithmName="SHA-512" hashValue="+pTEflHNm/J2QrpuJiwcNJWmm4WYbwSiHfUUbGf3bwTYu1gzCb0u9F7cPVeSB4MTQq/lkpGLLdUOPGTpOgg6mA==" saltValue="/E3xc/RaoBA0cmw3y8XQbg==" spinCount="100000" sheet="1" objects="1" scenarios="1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 Clerk</cp:lastModifiedBy>
  <cp:lastPrinted>2025-01-29T11:30:34Z</cp:lastPrinted>
  <dcterms:created xsi:type="dcterms:W3CDTF">2025-01-29T10:52:50Z</dcterms:created>
  <dcterms:modified xsi:type="dcterms:W3CDTF">2025-01-29T11:43:55Z</dcterms:modified>
</cp:coreProperties>
</file>