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pledore Clerk\Documents\Finances\Accounts\Accounts 2023-2024\Cash Book 2023 to 2024\"/>
    </mc:Choice>
  </mc:AlternateContent>
  <xr:revisionPtr revIDLastSave="0" documentId="13_ncr:1_{8C46921A-B31F-40F3-96A8-8BBF819DED6E}" xr6:coauthVersionLast="47" xr6:coauthVersionMax="47" xr10:uidLastSave="{00000000-0000-0000-0000-000000000000}"/>
  <bookViews>
    <workbookView xWindow="-108" yWindow="-108" windowWidth="16608" windowHeight="8832" xr2:uid="{B57200F2-AAD8-4C6E-AB4D-057A2CF9EF4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8" i="1" l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J38" i="1"/>
  <c r="I38" i="1"/>
  <c r="H38" i="1"/>
  <c r="G36" i="1"/>
  <c r="G37" i="1" s="1"/>
  <c r="G25" i="1"/>
  <c r="G16" i="1"/>
</calcChain>
</file>

<file path=xl/sharedStrings.xml><?xml version="1.0" encoding="utf-8"?>
<sst xmlns="http://schemas.openxmlformats.org/spreadsheetml/2006/main" count="165" uniqueCount="106">
  <si>
    <t xml:space="preserve"> </t>
  </si>
  <si>
    <t>Administration</t>
  </si>
  <si>
    <t>Toilets</t>
  </si>
  <si>
    <t>Street Cleaning</t>
  </si>
  <si>
    <t>Other</t>
  </si>
  <si>
    <t>Minor</t>
  </si>
  <si>
    <t>Donations</t>
  </si>
  <si>
    <t>Cont.</t>
  </si>
  <si>
    <t>Highway</t>
  </si>
  <si>
    <t>Previous</t>
  </si>
  <si>
    <t>Date</t>
  </si>
  <si>
    <t>Chq no.</t>
  </si>
  <si>
    <t>Category</t>
  </si>
  <si>
    <t>Detail</t>
  </si>
  <si>
    <t>Payee</t>
  </si>
  <si>
    <t>Monthly</t>
  </si>
  <si>
    <t>Total</t>
  </si>
  <si>
    <t>Collectable</t>
  </si>
  <si>
    <t>lost</t>
  </si>
  <si>
    <t>Net</t>
  </si>
  <si>
    <t xml:space="preserve">Chair's </t>
  </si>
  <si>
    <t xml:space="preserve">Admin </t>
  </si>
  <si>
    <t>Ins.</t>
  </si>
  <si>
    <t>Audit</t>
  </si>
  <si>
    <t xml:space="preserve">Meeting </t>
  </si>
  <si>
    <t>Payroll /</t>
  </si>
  <si>
    <t>Subs</t>
  </si>
  <si>
    <t>Training</t>
  </si>
  <si>
    <t>Solictor</t>
  </si>
  <si>
    <t>Media</t>
  </si>
  <si>
    <t>Clerks</t>
  </si>
  <si>
    <t>Supplies</t>
  </si>
  <si>
    <t>Fresh</t>
  </si>
  <si>
    <t>Waste</t>
  </si>
  <si>
    <t>Electric</t>
  </si>
  <si>
    <t xml:space="preserve">Sanitary </t>
  </si>
  <si>
    <t>Salary</t>
  </si>
  <si>
    <t>Grass</t>
  </si>
  <si>
    <t>Main.</t>
  </si>
  <si>
    <t>Car Park Maint</t>
  </si>
  <si>
    <t>Assets</t>
  </si>
  <si>
    <t>highways</t>
  </si>
  <si>
    <t>Amount</t>
  </si>
  <si>
    <t>Fund</t>
  </si>
  <si>
    <t>Improv.</t>
  </si>
  <si>
    <t>Expenditure</t>
  </si>
  <si>
    <t>Vat</t>
  </si>
  <si>
    <t>Allowance</t>
  </si>
  <si>
    <t>Cost</t>
  </si>
  <si>
    <t>Room</t>
  </si>
  <si>
    <t>Penions</t>
  </si>
  <si>
    <t>Water</t>
  </si>
  <si>
    <t>Scheme</t>
  </si>
  <si>
    <t>October</t>
  </si>
  <si>
    <t>03.10.23</t>
  </si>
  <si>
    <t>Locum Clerk</t>
  </si>
  <si>
    <t>Locum Clerk Expenses</t>
  </si>
  <si>
    <t>09.10.23</t>
  </si>
  <si>
    <t>H. Smith</t>
  </si>
  <si>
    <t>10.10.23</t>
  </si>
  <si>
    <t>Adminstriation</t>
  </si>
  <si>
    <t>Expenses</t>
  </si>
  <si>
    <t>J.K Clerk</t>
  </si>
  <si>
    <t>13.10.23</t>
  </si>
  <si>
    <t>External auditor</t>
  </si>
  <si>
    <t>Mazars</t>
  </si>
  <si>
    <t>16.10.23</t>
  </si>
  <si>
    <t>Payroll Services</t>
  </si>
  <si>
    <t>TP Jones</t>
  </si>
  <si>
    <t>Water Bill</t>
  </si>
  <si>
    <t>Castle Water</t>
  </si>
  <si>
    <t>17.10.23</t>
  </si>
  <si>
    <t>Toilet door</t>
  </si>
  <si>
    <t>Fuzion</t>
  </si>
  <si>
    <t>19.10.23</t>
  </si>
  <si>
    <t>Waste collection</t>
  </si>
  <si>
    <t>Business Stream</t>
  </si>
  <si>
    <t>27.10.23</t>
  </si>
  <si>
    <t>November</t>
  </si>
  <si>
    <t>09.11.23</t>
  </si>
  <si>
    <t>Cleaning Products</t>
  </si>
  <si>
    <t>10.11.23</t>
  </si>
  <si>
    <t xml:space="preserve">Administration </t>
  </si>
  <si>
    <t>Christams Lunch</t>
  </si>
  <si>
    <t>J.K. Clerk</t>
  </si>
  <si>
    <t>29.11.23</t>
  </si>
  <si>
    <t>Toilet tissue and handwash</t>
  </si>
  <si>
    <t>KSC Supplies</t>
  </si>
  <si>
    <t>December</t>
  </si>
  <si>
    <t>05.12.23</t>
  </si>
  <si>
    <t>Waste Collection</t>
  </si>
  <si>
    <t>VR Sani</t>
  </si>
  <si>
    <t>06.12.23</t>
  </si>
  <si>
    <t>Cleaning Supplies</t>
  </si>
  <si>
    <t>H.Smith</t>
  </si>
  <si>
    <t>07.12.23</t>
  </si>
  <si>
    <t>08.12.23</t>
  </si>
  <si>
    <t>Flower Festival</t>
  </si>
  <si>
    <t>Appledore PCC</t>
  </si>
  <si>
    <t>Clerk's expenses</t>
  </si>
  <si>
    <t>08.12.21</t>
  </si>
  <si>
    <t>12.12.23</t>
  </si>
  <si>
    <t xml:space="preserve">Water </t>
  </si>
  <si>
    <t>13.12.23</t>
  </si>
  <si>
    <t>Christmas Tree</t>
  </si>
  <si>
    <t>Total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</si>
</sst>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theme="5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0" fontId="2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/>
    <xf numFmtId="164" fontId="2" fillId="3" borderId="0" xfId="0" applyNumberFormat="1" applyFont="1" applyFill="1"/>
    <xf numFmtId="0" fontId="2" fillId="3" borderId="0" xfId="0" applyFont="1" applyFill="1"/>
    <xf numFmtId="0" fontId="3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164" fontId="1" fillId="4" borderId="1" xfId="0" applyNumberFormat="1" applyFont="1" applyFill="1" applyBorder="1" applyAlignment="1">
      <alignment wrapText="1"/>
    </xf>
    <xf numFmtId="2" fontId="1" fillId="4" borderId="1" xfId="0" applyNumberFormat="1" applyFont="1" applyFill="1" applyBorder="1"/>
    <xf numFmtId="164" fontId="3" fillId="4" borderId="1" xfId="0" applyNumberFormat="1" applyFont="1" applyFill="1" applyBorder="1"/>
    <xf numFmtId="164" fontId="3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A0F00-26F9-40C4-821D-B3949A612884}">
  <dimension ref="A1:AN38"/>
  <sheetViews>
    <sheetView tabSelected="1" topLeftCell="U1" workbookViewId="0">
      <selection activeCell="AE9" sqref="AE9"/>
    </sheetView>
  </sheetViews>
  <sheetFormatPr defaultRowHeight="10.199999999999999" x14ac:dyDescent="0.2"/>
  <cols>
    <col min="1" max="1" width="6.77734375" style="6" customWidth="1"/>
    <col min="2" max="2" width="6.88671875" style="6" customWidth="1"/>
    <col min="3" max="3" width="9.6640625" style="6" customWidth="1"/>
    <col min="4" max="5" width="8.88671875" style="6"/>
    <col min="6" max="6" width="6.44140625" style="6" customWidth="1"/>
    <col min="7" max="7" width="8" style="6" customWidth="1"/>
    <col min="8" max="8" width="7" style="6" customWidth="1"/>
    <col min="9" max="9" width="4.21875" style="6" customWidth="1"/>
    <col min="10" max="10" width="6" style="6" customWidth="1"/>
    <col min="11" max="11" width="4.6640625" style="6" customWidth="1"/>
    <col min="12" max="12" width="7.21875" style="6" customWidth="1"/>
    <col min="13" max="13" width="6.109375" style="6" customWidth="1"/>
    <col min="14" max="14" width="5.21875" style="6" customWidth="1"/>
    <col min="15" max="16" width="6.77734375" style="6" customWidth="1"/>
    <col min="17" max="17" width="6.44140625" style="6" customWidth="1"/>
    <col min="18" max="18" width="5.88671875" style="6" customWidth="1"/>
    <col min="19" max="19" width="6.6640625" style="6" customWidth="1"/>
    <col min="20" max="20" width="6.33203125" style="6" customWidth="1"/>
    <col min="21" max="21" width="6.77734375" style="6" customWidth="1"/>
    <col min="22" max="23" width="7.109375" style="6" customWidth="1"/>
    <col min="24" max="24" width="6.6640625" style="6" customWidth="1"/>
    <col min="25" max="25" width="6.44140625" style="6" customWidth="1"/>
    <col min="26" max="26" width="7" style="6" customWidth="1"/>
    <col min="27" max="27" width="7.44140625" style="6" customWidth="1"/>
    <col min="28" max="29" width="5.6640625" style="6" customWidth="1"/>
    <col min="30" max="30" width="5.88671875" style="6" customWidth="1"/>
    <col min="31" max="31" width="6.6640625" style="6" customWidth="1"/>
    <col min="32" max="32" width="6.5546875" style="6" customWidth="1"/>
    <col min="33" max="33" width="6.77734375" style="6" customWidth="1"/>
    <col min="34" max="34" width="5.6640625" style="6" customWidth="1"/>
    <col min="35" max="35" width="6.6640625" style="6" customWidth="1"/>
    <col min="36" max="36" width="7" style="6" customWidth="1"/>
    <col min="37" max="37" width="5.109375" style="6" customWidth="1"/>
    <col min="38" max="38" width="6.33203125" style="6" customWidth="1"/>
    <col min="39" max="39" width="8.109375" style="6" customWidth="1"/>
    <col min="40" max="41" width="12.109375" style="6" customWidth="1"/>
    <col min="42" max="16384" width="8.88671875" style="6"/>
  </cols>
  <sheetData>
    <row r="1" spans="1:39" x14ac:dyDescent="0.2">
      <c r="A1" s="1" t="s">
        <v>0</v>
      </c>
      <c r="B1" s="2"/>
      <c r="C1" s="1"/>
      <c r="D1" s="1"/>
      <c r="E1" s="1"/>
      <c r="F1" s="1"/>
      <c r="G1" s="3"/>
      <c r="H1" s="3"/>
      <c r="I1" s="3"/>
      <c r="J1" s="3"/>
      <c r="K1" s="19"/>
      <c r="L1" s="3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2</v>
      </c>
      <c r="X1" s="3"/>
      <c r="Y1" s="3"/>
      <c r="Z1" s="3"/>
      <c r="AA1" s="3"/>
      <c r="AB1" s="3"/>
      <c r="AC1" s="3"/>
      <c r="AD1" s="3"/>
      <c r="AE1" s="3" t="s">
        <v>3</v>
      </c>
      <c r="AF1" s="3"/>
      <c r="AG1" s="4"/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5" t="s">
        <v>9</v>
      </c>
    </row>
    <row r="2" spans="1:39" ht="20.399999999999999" x14ac:dyDescent="0.2">
      <c r="A2" s="1" t="s">
        <v>10</v>
      </c>
      <c r="B2" s="2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19"/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  <c r="R2" s="3" t="s">
        <v>26</v>
      </c>
      <c r="S2" s="3" t="s">
        <v>27</v>
      </c>
      <c r="T2" s="3" t="s">
        <v>28</v>
      </c>
      <c r="U2" s="3" t="s">
        <v>29</v>
      </c>
      <c r="V2" s="3" t="s">
        <v>30</v>
      </c>
      <c r="W2" s="3" t="s">
        <v>31</v>
      </c>
      <c r="X2" s="3" t="s">
        <v>32</v>
      </c>
      <c r="Y2" s="3" t="s">
        <v>33</v>
      </c>
      <c r="Z2" s="3" t="s">
        <v>34</v>
      </c>
      <c r="AA2" s="3" t="s">
        <v>35</v>
      </c>
      <c r="AB2" s="3" t="s">
        <v>36</v>
      </c>
      <c r="AC2" s="3" t="s">
        <v>37</v>
      </c>
      <c r="AD2" s="3" t="s">
        <v>38</v>
      </c>
      <c r="AE2" s="3" t="s">
        <v>31</v>
      </c>
      <c r="AF2" s="3" t="s">
        <v>36</v>
      </c>
      <c r="AG2" s="4" t="s">
        <v>39</v>
      </c>
      <c r="AH2" s="3" t="s">
        <v>40</v>
      </c>
      <c r="AI2" s="3" t="s">
        <v>41</v>
      </c>
      <c r="AJ2" s="3" t="s">
        <v>42</v>
      </c>
      <c r="AK2" s="3" t="s">
        <v>43</v>
      </c>
      <c r="AL2" s="3" t="s">
        <v>44</v>
      </c>
      <c r="AM2" s="5" t="s">
        <v>45</v>
      </c>
    </row>
    <row r="3" spans="1:39" x14ac:dyDescent="0.2">
      <c r="A3" s="1"/>
      <c r="B3" s="2"/>
      <c r="C3" s="1"/>
      <c r="D3" s="1"/>
      <c r="E3" s="1"/>
      <c r="F3" s="1" t="s">
        <v>16</v>
      </c>
      <c r="G3" s="3"/>
      <c r="H3" s="3" t="s">
        <v>46</v>
      </c>
      <c r="I3" s="3" t="s">
        <v>46</v>
      </c>
      <c r="J3" s="3"/>
      <c r="K3" s="19"/>
      <c r="L3" s="3" t="s">
        <v>47</v>
      </c>
      <c r="M3" s="3" t="s">
        <v>48</v>
      </c>
      <c r="N3" s="3"/>
      <c r="O3" s="3"/>
      <c r="P3" s="3" t="s">
        <v>49</v>
      </c>
      <c r="Q3" s="3" t="s">
        <v>50</v>
      </c>
      <c r="R3" s="3"/>
      <c r="S3" s="3"/>
      <c r="T3" s="3"/>
      <c r="U3" s="3"/>
      <c r="V3" s="3" t="s">
        <v>36</v>
      </c>
      <c r="W3" s="3"/>
      <c r="X3" s="3" t="s">
        <v>51</v>
      </c>
      <c r="Y3" s="3" t="s">
        <v>51</v>
      </c>
      <c r="Z3" s="3"/>
      <c r="AA3" s="3" t="s">
        <v>33</v>
      </c>
      <c r="AB3" s="3"/>
      <c r="AC3" s="3"/>
      <c r="AD3" s="3"/>
      <c r="AE3" s="3"/>
      <c r="AF3" s="3"/>
      <c r="AG3" s="4"/>
      <c r="AH3" s="3"/>
      <c r="AI3" s="3"/>
      <c r="AJ3" s="3"/>
      <c r="AK3" s="3"/>
      <c r="AL3" s="3" t="s">
        <v>52</v>
      </c>
      <c r="AM3" s="5"/>
    </row>
    <row r="4" spans="1:39" x14ac:dyDescent="0.2">
      <c r="A4" s="16" t="s">
        <v>53</v>
      </c>
      <c r="B4" s="17"/>
      <c r="C4" s="18"/>
      <c r="D4" s="18"/>
      <c r="E4" s="18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0"/>
      <c r="AH4" s="19"/>
      <c r="AI4" s="19"/>
      <c r="AJ4" s="19"/>
      <c r="AK4" s="19"/>
      <c r="AL4" s="19"/>
      <c r="AM4" s="21"/>
    </row>
    <row r="5" spans="1:39" x14ac:dyDescent="0.2">
      <c r="A5" s="1" t="s">
        <v>54</v>
      </c>
      <c r="B5" s="2">
        <v>1865</v>
      </c>
      <c r="C5" s="1" t="s">
        <v>1</v>
      </c>
      <c r="D5" s="1" t="s">
        <v>36</v>
      </c>
      <c r="E5" s="1" t="s">
        <v>55</v>
      </c>
      <c r="F5" s="1"/>
      <c r="G5" s="1">
        <v>710</v>
      </c>
      <c r="H5" s="3"/>
      <c r="I5" s="3"/>
      <c r="J5" s="3"/>
      <c r="K5" s="19"/>
      <c r="L5" s="3"/>
      <c r="M5" s="3"/>
      <c r="N5" s="3"/>
      <c r="O5" s="3"/>
      <c r="P5" s="3"/>
      <c r="Q5" s="3"/>
      <c r="R5" s="3"/>
      <c r="S5" s="3"/>
      <c r="T5" s="3"/>
      <c r="U5" s="3"/>
      <c r="V5" s="3">
        <v>710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4"/>
      <c r="AH5" s="3"/>
      <c r="AI5" s="3"/>
      <c r="AJ5" s="3"/>
      <c r="AK5" s="3"/>
      <c r="AL5" s="3"/>
      <c r="AM5" s="5"/>
    </row>
    <row r="6" spans="1:39" x14ac:dyDescent="0.2">
      <c r="A6" s="1" t="s">
        <v>54</v>
      </c>
      <c r="B6" s="2">
        <v>1866</v>
      </c>
      <c r="C6" s="1" t="s">
        <v>1</v>
      </c>
      <c r="D6" s="1" t="s">
        <v>56</v>
      </c>
      <c r="E6" s="1" t="s">
        <v>55</v>
      </c>
      <c r="F6" s="1"/>
      <c r="G6" s="1">
        <v>33.75</v>
      </c>
      <c r="H6" s="3"/>
      <c r="I6" s="3"/>
      <c r="J6" s="3"/>
      <c r="K6" s="19"/>
      <c r="L6" s="3"/>
      <c r="M6" s="3">
        <v>33.75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4"/>
      <c r="AH6" s="3"/>
      <c r="AI6" s="3"/>
      <c r="AJ6" s="3"/>
      <c r="AK6" s="3"/>
      <c r="AL6" s="3"/>
      <c r="AM6" s="5"/>
    </row>
    <row r="7" spans="1:39" x14ac:dyDescent="0.2">
      <c r="A7" s="1" t="s">
        <v>57</v>
      </c>
      <c r="B7" s="2">
        <v>1872</v>
      </c>
      <c r="C7" s="1" t="s">
        <v>2</v>
      </c>
      <c r="D7" s="1" t="s">
        <v>36</v>
      </c>
      <c r="E7" s="1"/>
      <c r="F7" s="1"/>
      <c r="G7" s="1">
        <v>200.75</v>
      </c>
      <c r="H7" s="3"/>
      <c r="I7" s="3"/>
      <c r="J7" s="3"/>
      <c r="K7" s="1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>
        <v>200.75</v>
      </c>
      <c r="AC7" s="3"/>
      <c r="AD7" s="3"/>
      <c r="AE7" s="3"/>
      <c r="AF7" s="3"/>
      <c r="AG7" s="4"/>
      <c r="AH7" s="3"/>
      <c r="AI7" s="3"/>
      <c r="AJ7" s="3"/>
      <c r="AK7" s="3"/>
      <c r="AL7" s="3"/>
      <c r="AM7" s="5"/>
    </row>
    <row r="8" spans="1:39" x14ac:dyDescent="0.2">
      <c r="A8" s="1" t="s">
        <v>59</v>
      </c>
      <c r="B8" s="2">
        <v>1874</v>
      </c>
      <c r="C8" s="1" t="s">
        <v>60</v>
      </c>
      <c r="D8" s="1" t="s">
        <v>61</v>
      </c>
      <c r="E8" s="1" t="s">
        <v>62</v>
      </c>
      <c r="F8" s="1"/>
      <c r="G8" s="1">
        <v>115.55</v>
      </c>
      <c r="H8" s="3"/>
      <c r="I8" s="3"/>
      <c r="J8" s="3"/>
      <c r="K8" s="19"/>
      <c r="L8" s="3"/>
      <c r="M8" s="3">
        <v>115.55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4"/>
      <c r="AH8" s="3"/>
      <c r="AI8" s="3"/>
      <c r="AJ8" s="3"/>
      <c r="AK8" s="3"/>
      <c r="AL8" s="3"/>
      <c r="AM8" s="5"/>
    </row>
    <row r="9" spans="1:39" x14ac:dyDescent="0.2">
      <c r="A9" s="1" t="s">
        <v>59</v>
      </c>
      <c r="B9" s="2">
        <v>1875</v>
      </c>
      <c r="C9" s="1" t="s">
        <v>60</v>
      </c>
      <c r="D9" s="1" t="s">
        <v>36</v>
      </c>
      <c r="E9" s="1" t="s">
        <v>62</v>
      </c>
      <c r="F9" s="1"/>
      <c r="G9" s="1">
        <v>1126.5</v>
      </c>
      <c r="H9" s="3"/>
      <c r="I9" s="3"/>
      <c r="J9" s="3"/>
      <c r="K9" s="19"/>
      <c r="L9" s="3"/>
      <c r="M9" s="3"/>
      <c r="N9" s="3"/>
      <c r="O9" s="3"/>
      <c r="P9" s="3"/>
      <c r="Q9" s="3"/>
      <c r="R9" s="3"/>
      <c r="S9" s="3"/>
      <c r="T9" s="3"/>
      <c r="U9" s="3"/>
      <c r="V9" s="3">
        <v>1126.5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4"/>
      <c r="AH9" s="3"/>
      <c r="AI9" s="3"/>
      <c r="AJ9" s="3"/>
      <c r="AK9" s="3"/>
      <c r="AL9" s="3"/>
      <c r="AM9" s="5"/>
    </row>
    <row r="10" spans="1:39" x14ac:dyDescent="0.2">
      <c r="A10" s="1" t="s">
        <v>63</v>
      </c>
      <c r="B10" s="2">
        <v>1868</v>
      </c>
      <c r="C10" s="1" t="s">
        <v>60</v>
      </c>
      <c r="D10" s="1" t="s">
        <v>64</v>
      </c>
      <c r="E10" s="1" t="s">
        <v>65</v>
      </c>
      <c r="F10" s="1"/>
      <c r="G10" s="1">
        <v>252</v>
      </c>
      <c r="H10" s="3"/>
      <c r="I10" s="3"/>
      <c r="J10" s="3"/>
      <c r="K10" s="19"/>
      <c r="L10" s="3"/>
      <c r="M10" s="3"/>
      <c r="N10" s="3"/>
      <c r="O10" s="3">
        <v>252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4"/>
      <c r="AH10" s="3"/>
      <c r="AI10" s="3"/>
      <c r="AJ10" s="3"/>
      <c r="AK10" s="3"/>
      <c r="AL10" s="3"/>
      <c r="AM10" s="5"/>
    </row>
    <row r="11" spans="1:39" x14ac:dyDescent="0.2">
      <c r="A11" s="1" t="s">
        <v>66</v>
      </c>
      <c r="B11" s="2">
        <v>1867</v>
      </c>
      <c r="C11" s="1" t="s">
        <v>60</v>
      </c>
      <c r="D11" s="1" t="s">
        <v>67</v>
      </c>
      <c r="E11" s="1" t="s">
        <v>68</v>
      </c>
      <c r="F11" s="1"/>
      <c r="G11" s="1">
        <v>64.400000000000006</v>
      </c>
      <c r="H11" s="3"/>
      <c r="I11" s="3"/>
      <c r="J11" s="3"/>
      <c r="K11" s="19"/>
      <c r="L11" s="3"/>
      <c r="M11" s="3"/>
      <c r="N11" s="3"/>
      <c r="O11" s="3"/>
      <c r="P11" s="3"/>
      <c r="Q11" s="3">
        <v>64.400000000000006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4"/>
      <c r="AH11" s="3"/>
      <c r="AI11" s="3"/>
      <c r="AJ11" s="3"/>
      <c r="AK11" s="3"/>
      <c r="AL11" s="3"/>
      <c r="AM11" s="5"/>
    </row>
    <row r="12" spans="1:39" x14ac:dyDescent="0.2">
      <c r="A12" s="1" t="s">
        <v>66</v>
      </c>
      <c r="B12" s="2">
        <v>1876</v>
      </c>
      <c r="C12" s="1" t="s">
        <v>60</v>
      </c>
      <c r="D12" s="1" t="s">
        <v>69</v>
      </c>
      <c r="E12" s="1" t="s">
        <v>70</v>
      </c>
      <c r="F12" s="1"/>
      <c r="G12" s="1">
        <v>371.09</v>
      </c>
      <c r="H12" s="3"/>
      <c r="I12" s="3"/>
      <c r="J12" s="3"/>
      <c r="K12" s="1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v>371.09</v>
      </c>
      <c r="Y12" s="3"/>
      <c r="Z12" s="3"/>
      <c r="AA12" s="3"/>
      <c r="AB12" s="3"/>
      <c r="AC12" s="3"/>
      <c r="AD12" s="3"/>
      <c r="AE12" s="3"/>
      <c r="AF12" s="3"/>
      <c r="AG12" s="4"/>
      <c r="AH12" s="3"/>
      <c r="AI12" s="3"/>
      <c r="AJ12" s="3"/>
      <c r="AK12" s="3"/>
      <c r="AL12" s="3"/>
      <c r="AM12" s="5"/>
    </row>
    <row r="13" spans="1:39" x14ac:dyDescent="0.2">
      <c r="A13" s="1" t="s">
        <v>71</v>
      </c>
      <c r="B13" s="2">
        <v>1869</v>
      </c>
      <c r="C13" s="1" t="s">
        <v>2</v>
      </c>
      <c r="D13" s="1" t="s">
        <v>72</v>
      </c>
      <c r="E13" s="1" t="s">
        <v>73</v>
      </c>
      <c r="F13" s="1"/>
      <c r="G13" s="1">
        <v>186</v>
      </c>
      <c r="H13" s="3"/>
      <c r="I13" s="3"/>
      <c r="J13" s="3"/>
      <c r="K13" s="1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>
        <v>186</v>
      </c>
      <c r="X13" s="3"/>
      <c r="Y13" s="3"/>
      <c r="Z13" s="3"/>
      <c r="AA13" s="3"/>
      <c r="AB13" s="3"/>
      <c r="AC13" s="3"/>
      <c r="AD13" s="3"/>
      <c r="AE13" s="3"/>
      <c r="AF13" s="3"/>
      <c r="AG13" s="4"/>
      <c r="AH13" s="3"/>
      <c r="AI13" s="3"/>
      <c r="AJ13" s="3"/>
      <c r="AK13" s="3"/>
      <c r="AL13" s="3"/>
      <c r="AM13" s="5"/>
    </row>
    <row r="14" spans="1:39" x14ac:dyDescent="0.2">
      <c r="A14" s="1" t="s">
        <v>74</v>
      </c>
      <c r="B14" s="2">
        <v>1873</v>
      </c>
      <c r="C14" s="1" t="s">
        <v>2</v>
      </c>
      <c r="D14" s="1" t="s">
        <v>75</v>
      </c>
      <c r="E14" s="1" t="s">
        <v>76</v>
      </c>
      <c r="F14" s="1"/>
      <c r="G14" s="1">
        <v>95.85</v>
      </c>
      <c r="H14" s="3"/>
      <c r="I14" s="3"/>
      <c r="J14" s="3"/>
      <c r="K14" s="19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95.85</v>
      </c>
      <c r="Z14" s="3"/>
      <c r="AA14" s="3"/>
      <c r="AB14" s="3"/>
      <c r="AC14" s="3"/>
      <c r="AD14" s="3"/>
      <c r="AE14" s="3"/>
      <c r="AF14" s="3"/>
      <c r="AG14" s="4"/>
      <c r="AH14" s="3"/>
      <c r="AI14" s="3"/>
      <c r="AJ14" s="3"/>
      <c r="AK14" s="3"/>
      <c r="AL14" s="3"/>
      <c r="AM14" s="5"/>
    </row>
    <row r="15" spans="1:39" x14ac:dyDescent="0.2">
      <c r="A15" s="1" t="s">
        <v>77</v>
      </c>
      <c r="B15" s="2">
        <v>1870</v>
      </c>
      <c r="C15" s="1" t="s">
        <v>3</v>
      </c>
      <c r="D15" s="1" t="s">
        <v>36</v>
      </c>
      <c r="E15" s="1"/>
      <c r="F15" s="3"/>
      <c r="G15" s="3">
        <v>330</v>
      </c>
      <c r="H15" s="8"/>
      <c r="I15" s="3"/>
      <c r="J15" s="8"/>
      <c r="K15" s="22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>
        <v>330</v>
      </c>
      <c r="AG15" s="4"/>
      <c r="AH15" s="3"/>
      <c r="AI15" s="3"/>
      <c r="AJ15" s="3"/>
      <c r="AK15" s="3"/>
      <c r="AL15" s="3"/>
      <c r="AM15" s="5"/>
    </row>
    <row r="16" spans="1:39" x14ac:dyDescent="0.2">
      <c r="A16" s="7"/>
      <c r="B16" s="2"/>
      <c r="C16" s="1"/>
      <c r="D16" s="1"/>
      <c r="E16" s="1"/>
      <c r="F16" s="3"/>
      <c r="G16" s="8">
        <f>SUM(G5:G15)</f>
        <v>3485.8900000000003</v>
      </c>
      <c r="H16" s="3"/>
      <c r="I16" s="3"/>
      <c r="J16" s="3"/>
      <c r="K16" s="19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4"/>
      <c r="AH16" s="3"/>
      <c r="AI16" s="3"/>
      <c r="AJ16" s="3"/>
      <c r="AK16" s="3"/>
      <c r="AL16" s="3"/>
      <c r="AM16" s="5"/>
    </row>
    <row r="17" spans="1:39" x14ac:dyDescent="0.2">
      <c r="A17" s="16" t="s">
        <v>78</v>
      </c>
      <c r="B17" s="17"/>
      <c r="C17" s="18"/>
      <c r="D17" s="18"/>
      <c r="E17" s="18"/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20"/>
      <c r="AH17" s="19"/>
      <c r="AI17" s="19"/>
      <c r="AJ17" s="19"/>
      <c r="AK17" s="19"/>
      <c r="AL17" s="19"/>
      <c r="AM17" s="21"/>
    </row>
    <row r="18" spans="1:39" x14ac:dyDescent="0.2">
      <c r="A18" s="1" t="s">
        <v>79</v>
      </c>
      <c r="B18" s="2">
        <v>1879</v>
      </c>
      <c r="C18" s="1" t="s">
        <v>2</v>
      </c>
      <c r="D18" s="1" t="s">
        <v>80</v>
      </c>
      <c r="E18" s="1" t="s">
        <v>58</v>
      </c>
      <c r="F18" s="1"/>
      <c r="G18" s="1">
        <v>13.67</v>
      </c>
      <c r="H18" s="3"/>
      <c r="I18" s="3"/>
      <c r="J18" s="3"/>
      <c r="K18" s="19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>
        <v>13.67</v>
      </c>
      <c r="X18" s="3"/>
      <c r="Y18" s="3"/>
      <c r="Z18" s="3"/>
      <c r="AA18" s="3"/>
      <c r="AB18" s="3"/>
      <c r="AC18" s="3"/>
      <c r="AD18" s="3"/>
      <c r="AE18" s="3"/>
      <c r="AF18" s="3"/>
      <c r="AG18" s="4"/>
      <c r="AH18" s="3"/>
      <c r="AI18" s="3"/>
      <c r="AJ18" s="3"/>
      <c r="AK18" s="3"/>
      <c r="AL18" s="3"/>
      <c r="AM18" s="5"/>
    </row>
    <row r="19" spans="1:39" x14ac:dyDescent="0.2">
      <c r="A19" s="1" t="s">
        <v>79</v>
      </c>
      <c r="B19" s="2">
        <v>1880</v>
      </c>
      <c r="C19" s="1" t="s">
        <v>3</v>
      </c>
      <c r="D19" s="1" t="s">
        <v>36</v>
      </c>
      <c r="E19" s="1"/>
      <c r="F19" s="1"/>
      <c r="G19" s="1">
        <v>330</v>
      </c>
      <c r="H19" s="3"/>
      <c r="I19" s="3"/>
      <c r="J19" s="3"/>
      <c r="K19" s="19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>
        <v>330</v>
      </c>
      <c r="AG19" s="4"/>
      <c r="AH19" s="3"/>
      <c r="AI19" s="3"/>
      <c r="AJ19" s="3"/>
      <c r="AK19" s="3"/>
      <c r="AL19" s="3"/>
      <c r="AM19" s="5"/>
    </row>
    <row r="20" spans="1:39" x14ac:dyDescent="0.2">
      <c r="A20" s="1" t="s">
        <v>79</v>
      </c>
      <c r="B20" s="2">
        <v>1881</v>
      </c>
      <c r="C20" s="1" t="s">
        <v>2</v>
      </c>
      <c r="D20" s="1" t="s">
        <v>36</v>
      </c>
      <c r="E20" s="1"/>
      <c r="F20" s="1"/>
      <c r="G20" s="1">
        <v>137.5</v>
      </c>
      <c r="H20" s="3"/>
      <c r="I20" s="3"/>
      <c r="J20" s="3"/>
      <c r="K20" s="19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>
        <v>137.5</v>
      </c>
      <c r="AC20" s="3"/>
      <c r="AD20" s="3"/>
      <c r="AE20" s="3"/>
      <c r="AF20" s="3"/>
      <c r="AG20" s="4"/>
      <c r="AH20" s="3"/>
      <c r="AI20" s="3"/>
      <c r="AJ20" s="3"/>
      <c r="AK20" s="3"/>
      <c r="AL20" s="3"/>
      <c r="AM20" s="5"/>
    </row>
    <row r="21" spans="1:39" x14ac:dyDescent="0.2">
      <c r="A21" s="1" t="s">
        <v>79</v>
      </c>
      <c r="B21" s="2">
        <v>1883</v>
      </c>
      <c r="C21" s="1" t="s">
        <v>2</v>
      </c>
      <c r="D21" s="1" t="s">
        <v>80</v>
      </c>
      <c r="E21" s="1" t="s">
        <v>58</v>
      </c>
      <c r="F21" s="3"/>
      <c r="G21" s="3">
        <v>21.56</v>
      </c>
      <c r="H21" s="8"/>
      <c r="I21" s="3"/>
      <c r="J21" s="8"/>
      <c r="K21" s="2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>
        <v>21.56</v>
      </c>
      <c r="X21" s="3"/>
      <c r="Y21" s="3"/>
      <c r="Z21" s="3"/>
      <c r="AA21" s="3"/>
      <c r="AB21" s="3"/>
      <c r="AC21" s="3"/>
      <c r="AD21" s="3"/>
      <c r="AE21" s="3"/>
      <c r="AF21" s="3"/>
      <c r="AG21" s="4"/>
      <c r="AH21" s="3"/>
      <c r="AI21" s="3"/>
      <c r="AJ21" s="3"/>
      <c r="AK21" s="3"/>
      <c r="AL21" s="3"/>
      <c r="AM21" s="5"/>
    </row>
    <row r="22" spans="1:39" x14ac:dyDescent="0.2">
      <c r="A22" s="1" t="s">
        <v>81</v>
      </c>
      <c r="B22" s="2">
        <v>1878</v>
      </c>
      <c r="C22" s="1" t="s">
        <v>82</v>
      </c>
      <c r="D22" s="1" t="s">
        <v>83</v>
      </c>
      <c r="E22" s="1" t="s">
        <v>84</v>
      </c>
      <c r="F22" s="3"/>
      <c r="G22" s="3">
        <v>250</v>
      </c>
      <c r="H22" s="8"/>
      <c r="I22" s="3"/>
      <c r="J22" s="8"/>
      <c r="K22" s="22"/>
      <c r="L22" s="3"/>
      <c r="M22" s="3">
        <v>250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4"/>
      <c r="AH22" s="3"/>
      <c r="AI22" s="3"/>
      <c r="AJ22" s="3"/>
      <c r="AK22" s="3"/>
      <c r="AL22" s="3"/>
      <c r="AM22" s="5"/>
    </row>
    <row r="23" spans="1:39" x14ac:dyDescent="0.2">
      <c r="A23" s="1" t="s">
        <v>81</v>
      </c>
      <c r="B23" s="2">
        <v>1884</v>
      </c>
      <c r="C23" s="1" t="s">
        <v>82</v>
      </c>
      <c r="D23" s="1" t="s">
        <v>36</v>
      </c>
      <c r="E23" s="1" t="s">
        <v>84</v>
      </c>
      <c r="F23" s="3"/>
      <c r="G23" s="3">
        <v>972.36</v>
      </c>
      <c r="H23" s="3"/>
      <c r="I23" s="3"/>
      <c r="J23" s="3"/>
      <c r="K23" s="19"/>
      <c r="L23" s="3"/>
      <c r="M23" s="3"/>
      <c r="N23" s="3"/>
      <c r="O23" s="3"/>
      <c r="P23" s="3"/>
      <c r="Q23" s="3"/>
      <c r="R23" s="3"/>
      <c r="S23" s="3"/>
      <c r="T23" s="3"/>
      <c r="U23" s="3"/>
      <c r="V23" s="3">
        <v>972.36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4"/>
      <c r="AH23" s="3"/>
      <c r="AI23" s="3"/>
      <c r="AJ23" s="3"/>
      <c r="AK23" s="3"/>
      <c r="AL23" s="3"/>
      <c r="AM23" s="5"/>
    </row>
    <row r="24" spans="1:39" x14ac:dyDescent="0.2">
      <c r="A24" s="1" t="s">
        <v>85</v>
      </c>
      <c r="B24" s="2">
        <v>1877</v>
      </c>
      <c r="C24" s="1" t="s">
        <v>82</v>
      </c>
      <c r="D24" s="1" t="s">
        <v>86</v>
      </c>
      <c r="E24" s="1" t="s">
        <v>87</v>
      </c>
      <c r="F24" s="1"/>
      <c r="G24" s="1">
        <v>69.56</v>
      </c>
      <c r="H24" s="3"/>
      <c r="I24" s="3"/>
      <c r="J24" s="3"/>
      <c r="K24" s="19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>
        <v>69.56</v>
      </c>
      <c r="X24" s="3"/>
      <c r="Y24" s="3"/>
      <c r="Z24" s="3"/>
      <c r="AA24" s="3"/>
      <c r="AB24" s="3"/>
      <c r="AC24" s="3"/>
      <c r="AD24" s="3"/>
      <c r="AE24" s="3"/>
      <c r="AF24" s="3"/>
      <c r="AG24" s="4"/>
      <c r="AH24" s="3"/>
      <c r="AI24" s="3"/>
      <c r="AJ24" s="3"/>
      <c r="AK24" s="3"/>
      <c r="AL24" s="3"/>
      <c r="AM24" s="5"/>
    </row>
    <row r="25" spans="1:39" x14ac:dyDescent="0.2">
      <c r="A25" s="1"/>
      <c r="B25" s="2"/>
      <c r="C25" s="1"/>
      <c r="D25" s="1"/>
      <c r="E25" s="1"/>
      <c r="F25" s="1"/>
      <c r="G25" s="8">
        <f>SUM(G18:G24)</f>
        <v>1794.65</v>
      </c>
      <c r="H25" s="3"/>
      <c r="I25" s="3"/>
      <c r="J25" s="3"/>
      <c r="K25" s="19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4"/>
      <c r="AH25" s="3"/>
      <c r="AI25" s="3"/>
      <c r="AJ25" s="3"/>
      <c r="AK25" s="3"/>
      <c r="AL25" s="3"/>
      <c r="AM25" s="5"/>
    </row>
    <row r="26" spans="1:39" x14ac:dyDescent="0.2">
      <c r="A26" s="16" t="s">
        <v>88</v>
      </c>
      <c r="B26" s="17"/>
      <c r="C26" s="18"/>
      <c r="D26" s="18"/>
      <c r="E26" s="18"/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20"/>
      <c r="AH26" s="19"/>
      <c r="AI26" s="19"/>
      <c r="AJ26" s="19"/>
      <c r="AK26" s="19"/>
      <c r="AL26" s="19"/>
      <c r="AM26" s="21"/>
    </row>
    <row r="27" spans="1:39" x14ac:dyDescent="0.2">
      <c r="A27" s="1" t="s">
        <v>89</v>
      </c>
      <c r="B27" s="2">
        <v>1882</v>
      </c>
      <c r="C27" s="1" t="s">
        <v>2</v>
      </c>
      <c r="D27" s="1" t="s">
        <v>90</v>
      </c>
      <c r="E27" s="1" t="s">
        <v>91</v>
      </c>
      <c r="F27" s="1"/>
      <c r="G27" s="1">
        <v>54.91</v>
      </c>
      <c r="H27" s="3"/>
      <c r="I27" s="3"/>
      <c r="J27" s="3"/>
      <c r="K27" s="1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>
        <v>54.91</v>
      </c>
      <c r="AB27" s="3"/>
      <c r="AC27" s="3"/>
      <c r="AD27" s="3"/>
      <c r="AE27" s="3"/>
      <c r="AF27" s="3"/>
      <c r="AG27" s="4"/>
      <c r="AH27" s="3"/>
      <c r="AI27" s="3"/>
      <c r="AJ27" s="3"/>
      <c r="AK27" s="3"/>
      <c r="AL27" s="3"/>
      <c r="AM27" s="5"/>
    </row>
    <row r="28" spans="1:39" x14ac:dyDescent="0.2">
      <c r="A28" s="1" t="s">
        <v>92</v>
      </c>
      <c r="B28" s="2">
        <v>1888</v>
      </c>
      <c r="C28" s="1" t="s">
        <v>2</v>
      </c>
      <c r="D28" s="1" t="s">
        <v>93</v>
      </c>
      <c r="E28" s="1" t="s">
        <v>94</v>
      </c>
      <c r="F28" s="1"/>
      <c r="G28" s="1">
        <v>13.81</v>
      </c>
      <c r="H28" s="3"/>
      <c r="I28" s="3"/>
      <c r="J28" s="3"/>
      <c r="K28" s="19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>
        <v>13.81</v>
      </c>
      <c r="X28" s="3"/>
      <c r="Y28" s="3"/>
      <c r="Z28" s="3"/>
      <c r="AA28" s="3"/>
      <c r="AB28" s="3"/>
      <c r="AC28" s="3"/>
      <c r="AD28" s="3"/>
      <c r="AE28" s="3"/>
      <c r="AF28" s="3"/>
      <c r="AG28" s="4"/>
      <c r="AH28" s="3"/>
      <c r="AI28" s="3"/>
      <c r="AJ28" s="3"/>
      <c r="AK28" s="3"/>
      <c r="AL28" s="3"/>
      <c r="AM28" s="5"/>
    </row>
    <row r="29" spans="1:39" x14ac:dyDescent="0.2">
      <c r="A29" s="1" t="s">
        <v>92</v>
      </c>
      <c r="B29" s="2">
        <v>1891</v>
      </c>
      <c r="C29" s="1" t="s">
        <v>2</v>
      </c>
      <c r="D29" s="1" t="s">
        <v>36</v>
      </c>
      <c r="E29" s="1"/>
      <c r="F29" s="1"/>
      <c r="G29" s="1">
        <v>304.77</v>
      </c>
      <c r="H29" s="3"/>
      <c r="I29" s="3"/>
      <c r="J29" s="3"/>
      <c r="K29" s="19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>
        <v>304.77</v>
      </c>
      <c r="AC29" s="3"/>
      <c r="AD29" s="3"/>
      <c r="AE29" s="3"/>
      <c r="AF29" s="3"/>
      <c r="AG29" s="4"/>
      <c r="AH29" s="3"/>
      <c r="AI29" s="3"/>
      <c r="AJ29" s="3"/>
      <c r="AK29" s="3"/>
      <c r="AL29" s="3"/>
      <c r="AM29" s="5"/>
    </row>
    <row r="30" spans="1:39" x14ac:dyDescent="0.2">
      <c r="A30" s="1" t="s">
        <v>95</v>
      </c>
      <c r="B30" s="2">
        <v>1894</v>
      </c>
      <c r="C30" s="1" t="s">
        <v>3</v>
      </c>
      <c r="D30" s="1" t="s">
        <v>36</v>
      </c>
      <c r="E30" s="1"/>
      <c r="F30" s="1"/>
      <c r="G30" s="1">
        <v>264</v>
      </c>
      <c r="H30" s="3"/>
      <c r="I30" s="3"/>
      <c r="J30" s="3"/>
      <c r="K30" s="19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>
        <v>264</v>
      </c>
      <c r="AG30" s="4"/>
      <c r="AH30" s="3"/>
      <c r="AI30" s="3"/>
      <c r="AJ30" s="3"/>
      <c r="AK30" s="3"/>
      <c r="AL30" s="3"/>
      <c r="AM30" s="5"/>
    </row>
    <row r="31" spans="1:39" x14ac:dyDescent="0.2">
      <c r="A31" s="1" t="s">
        <v>96</v>
      </c>
      <c r="B31" s="2">
        <v>1860</v>
      </c>
      <c r="C31" s="1" t="s">
        <v>1</v>
      </c>
      <c r="D31" s="1" t="s">
        <v>97</v>
      </c>
      <c r="E31" s="1" t="s">
        <v>98</v>
      </c>
      <c r="F31" s="1"/>
      <c r="G31" s="1">
        <v>50</v>
      </c>
      <c r="H31" s="3"/>
      <c r="I31" s="3"/>
      <c r="J31" s="3"/>
      <c r="K31" s="19"/>
      <c r="L31" s="3"/>
      <c r="M31" s="3">
        <v>50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4"/>
      <c r="AH31" s="3"/>
      <c r="AI31" s="3"/>
      <c r="AJ31" s="3"/>
      <c r="AK31" s="3"/>
      <c r="AL31" s="3"/>
      <c r="AM31" s="5"/>
    </row>
    <row r="32" spans="1:39" x14ac:dyDescent="0.2">
      <c r="A32" s="1" t="s">
        <v>96</v>
      </c>
      <c r="B32" s="2">
        <v>1889</v>
      </c>
      <c r="C32" s="1" t="s">
        <v>1</v>
      </c>
      <c r="D32" s="1" t="s">
        <v>99</v>
      </c>
      <c r="E32" s="1" t="s">
        <v>84</v>
      </c>
      <c r="F32" s="1"/>
      <c r="G32" s="1">
        <v>71</v>
      </c>
      <c r="H32" s="3"/>
      <c r="I32" s="3"/>
      <c r="J32" s="3"/>
      <c r="K32" s="19"/>
      <c r="L32" s="3"/>
      <c r="M32" s="3">
        <v>71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4"/>
      <c r="AH32" s="3"/>
      <c r="AI32" s="3"/>
      <c r="AJ32" s="3"/>
      <c r="AK32" s="3"/>
      <c r="AL32" s="3"/>
      <c r="AM32" s="5"/>
    </row>
    <row r="33" spans="1:40" x14ac:dyDescent="0.2">
      <c r="A33" s="1" t="s">
        <v>100</v>
      </c>
      <c r="B33" s="2">
        <v>1892</v>
      </c>
      <c r="C33" s="1" t="s">
        <v>1</v>
      </c>
      <c r="D33" s="1" t="s">
        <v>36</v>
      </c>
      <c r="E33" s="1" t="s">
        <v>84</v>
      </c>
      <c r="F33" s="1"/>
      <c r="G33" s="1">
        <v>1142.4000000000001</v>
      </c>
      <c r="H33" s="3"/>
      <c r="I33" s="3"/>
      <c r="J33" s="3"/>
      <c r="K33" s="19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v>1142.4000000000001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4"/>
      <c r="AH33" s="3"/>
      <c r="AI33" s="3"/>
      <c r="AJ33" s="3"/>
      <c r="AK33" s="3"/>
      <c r="AL33" s="3"/>
      <c r="AM33" s="5"/>
    </row>
    <row r="34" spans="1:40" x14ac:dyDescent="0.2">
      <c r="A34" s="1" t="s">
        <v>101</v>
      </c>
      <c r="B34" s="2">
        <v>1886</v>
      </c>
      <c r="C34" s="1" t="s">
        <v>2</v>
      </c>
      <c r="D34" s="1" t="s">
        <v>102</v>
      </c>
      <c r="E34" s="1" t="s">
        <v>70</v>
      </c>
      <c r="F34" s="1"/>
      <c r="G34" s="1">
        <v>147.31</v>
      </c>
      <c r="H34" s="3"/>
      <c r="I34" s="3"/>
      <c r="J34" s="3"/>
      <c r="K34" s="19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>
        <v>147.31</v>
      </c>
      <c r="Y34" s="3"/>
      <c r="Z34" s="3"/>
      <c r="AA34" s="3"/>
      <c r="AB34" s="3"/>
      <c r="AC34" s="3"/>
      <c r="AD34" s="3"/>
      <c r="AE34" s="3"/>
      <c r="AF34" s="3"/>
      <c r="AG34" s="4"/>
      <c r="AH34" s="3"/>
      <c r="AI34" s="3"/>
      <c r="AJ34" s="3"/>
      <c r="AK34" s="3"/>
      <c r="AL34" s="3"/>
      <c r="AM34" s="5"/>
    </row>
    <row r="35" spans="1:40" x14ac:dyDescent="0.2">
      <c r="A35" s="1" t="s">
        <v>103</v>
      </c>
      <c r="B35" s="2">
        <v>1885</v>
      </c>
      <c r="C35" s="1" t="s">
        <v>1</v>
      </c>
      <c r="D35" s="1" t="s">
        <v>104</v>
      </c>
      <c r="E35" s="1"/>
      <c r="F35" s="1"/>
      <c r="G35" s="1">
        <v>162</v>
      </c>
      <c r="H35" s="3"/>
      <c r="I35" s="3"/>
      <c r="J35" s="3"/>
      <c r="K35" s="19"/>
      <c r="L35" s="3"/>
      <c r="M35" s="3">
        <v>162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4"/>
      <c r="AH35" s="3"/>
      <c r="AI35" s="3"/>
      <c r="AJ35" s="3"/>
      <c r="AK35" s="3"/>
      <c r="AL35" s="3"/>
      <c r="AM35" s="5"/>
    </row>
    <row r="36" spans="1:40" x14ac:dyDescent="0.2">
      <c r="A36" s="1"/>
      <c r="B36" s="2"/>
      <c r="C36" s="1"/>
      <c r="D36" s="1"/>
      <c r="E36" s="1"/>
      <c r="F36" s="1"/>
      <c r="G36" s="8">
        <f>SUM(G27:G35)</f>
        <v>2210.2000000000003</v>
      </c>
      <c r="H36" s="3"/>
      <c r="I36" s="3"/>
      <c r="J36" s="3"/>
      <c r="K36" s="19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4"/>
      <c r="AH36" s="3"/>
      <c r="AI36" s="3"/>
      <c r="AJ36" s="3"/>
      <c r="AK36" s="3"/>
      <c r="AL36" s="3"/>
      <c r="AM36" s="5"/>
    </row>
    <row r="37" spans="1:40" x14ac:dyDescent="0.2">
      <c r="A37" s="1"/>
      <c r="B37" s="2"/>
      <c r="C37" s="1"/>
      <c r="D37" s="1"/>
      <c r="E37" s="1" t="s">
        <v>105</v>
      </c>
      <c r="F37" s="8"/>
      <c r="G37" s="8">
        <f>SUM(G16,G25,G36)</f>
        <v>7490.7400000000016</v>
      </c>
      <c r="H37" s="8"/>
      <c r="I37" s="3"/>
      <c r="J37" s="8"/>
      <c r="K37" s="22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  <c r="AH37" s="8"/>
      <c r="AI37" s="8"/>
      <c r="AJ37" s="8"/>
      <c r="AK37" s="8"/>
      <c r="AL37" s="8"/>
      <c r="AM37" s="8"/>
    </row>
    <row r="38" spans="1:40" s="15" customFormat="1" x14ac:dyDescent="0.2">
      <c r="A38" s="10"/>
      <c r="B38" s="11"/>
      <c r="C38" s="10"/>
      <c r="D38" s="10"/>
      <c r="E38" s="10"/>
      <c r="F38" s="12"/>
      <c r="G38" s="13"/>
      <c r="H38" s="12">
        <f t="shared" ref="H38:AM38" si="0">SUM(H5:H35)</f>
        <v>0</v>
      </c>
      <c r="I38" s="12">
        <f t="shared" si="0"/>
        <v>0</v>
      </c>
      <c r="J38" s="12">
        <f t="shared" si="0"/>
        <v>0</v>
      </c>
      <c r="K38" s="23"/>
      <c r="L38" s="12">
        <f t="shared" si="0"/>
        <v>0</v>
      </c>
      <c r="M38" s="12">
        <f t="shared" si="0"/>
        <v>682.3</v>
      </c>
      <c r="N38" s="12">
        <f t="shared" si="0"/>
        <v>0</v>
      </c>
      <c r="O38" s="12">
        <f t="shared" si="0"/>
        <v>252</v>
      </c>
      <c r="P38" s="12">
        <f t="shared" si="0"/>
        <v>0</v>
      </c>
      <c r="Q38" s="12">
        <f t="shared" si="0"/>
        <v>64.400000000000006</v>
      </c>
      <c r="R38" s="12">
        <f t="shared" si="0"/>
        <v>0</v>
      </c>
      <c r="S38" s="12">
        <f t="shared" si="0"/>
        <v>0</v>
      </c>
      <c r="T38" s="12">
        <f t="shared" si="0"/>
        <v>0</v>
      </c>
      <c r="U38" s="12">
        <f t="shared" si="0"/>
        <v>0</v>
      </c>
      <c r="V38" s="12">
        <f t="shared" si="0"/>
        <v>3951.26</v>
      </c>
      <c r="W38" s="12">
        <f t="shared" si="0"/>
        <v>304.59999999999997</v>
      </c>
      <c r="X38" s="12">
        <f t="shared" si="0"/>
        <v>518.4</v>
      </c>
      <c r="Y38" s="12">
        <f t="shared" si="0"/>
        <v>95.85</v>
      </c>
      <c r="Z38" s="12">
        <f t="shared" si="0"/>
        <v>0</v>
      </c>
      <c r="AA38" s="12">
        <f t="shared" si="0"/>
        <v>54.91</v>
      </c>
      <c r="AB38" s="12">
        <f t="shared" si="0"/>
        <v>643.02</v>
      </c>
      <c r="AC38" s="12">
        <f t="shared" si="0"/>
        <v>0</v>
      </c>
      <c r="AD38" s="12">
        <f t="shared" si="0"/>
        <v>0</v>
      </c>
      <c r="AE38" s="12">
        <f t="shared" si="0"/>
        <v>0</v>
      </c>
      <c r="AF38" s="12">
        <f t="shared" si="0"/>
        <v>924</v>
      </c>
      <c r="AG38" s="12">
        <f t="shared" si="0"/>
        <v>0</v>
      </c>
      <c r="AH38" s="12">
        <f t="shared" si="0"/>
        <v>0</v>
      </c>
      <c r="AI38" s="12">
        <f t="shared" si="0"/>
        <v>0</v>
      </c>
      <c r="AJ38" s="12">
        <f t="shared" si="0"/>
        <v>0</v>
      </c>
      <c r="AK38" s="12">
        <f t="shared" si="0"/>
        <v>0</v>
      </c>
      <c r="AL38" s="12">
        <f t="shared" si="0"/>
        <v>0</v>
      </c>
      <c r="AM38" s="12">
        <f t="shared" si="0"/>
        <v>0</v>
      </c>
      <c r="AN38" s="14"/>
    </row>
  </sheetData>
  <sheetProtection algorithmName="SHA-512" hashValue="zpwxGQcm2I4B3ovUxcS/fJsw1stSz02FuSEEkNQopw11lHVo+6vJPZ4aJgakDP1fTqUH/APywV9ER7WKgMP65Q==" saltValue="k3GfRJ2jWk4IBZ1oRUhI9g==" spinCount="100000" sheet="1" objects="1" scenarios="1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 Clerk</cp:lastModifiedBy>
  <cp:lastPrinted>2025-01-29T10:50:02Z</cp:lastPrinted>
  <dcterms:created xsi:type="dcterms:W3CDTF">2025-01-29T10:22:14Z</dcterms:created>
  <dcterms:modified xsi:type="dcterms:W3CDTF">2025-01-29T10:51:17Z</dcterms:modified>
</cp:coreProperties>
</file>